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\Desktop\Сайт\"/>
    </mc:Choice>
  </mc:AlternateContent>
  <bookViews>
    <workbookView xWindow="0" yWindow="0" windowWidth="28800" windowHeight="12435" tabRatio="942" firstSheet="4" activeTab="9"/>
  </bookViews>
  <sheets>
    <sheet name="Г.распределитель" sheetId="15" r:id="rId1"/>
    <sheet name="Насосы" sheetId="2" r:id="rId2"/>
    <sheet name="Г.клапаны" sheetId="16" r:id="rId3"/>
    <sheet name="Г.моторы, Г.замки" sheetId="17" r:id="rId4"/>
    <sheet name="Фильтры, масл.,помпы " sheetId="4" r:id="rId5"/>
    <sheet name="Разное" sheetId="14" r:id="rId6"/>
    <sheet name=" Помпы сож" sheetId="13" r:id="rId7"/>
    <sheet name="Питатели" sheetId="8" r:id="rId8"/>
    <sheet name="Гидростанции" sheetId="11" r:id="rId9"/>
    <sheet name="Пневматика" sheetId="3" r:id="rId10"/>
  </sheets>
  <calcPr calcId="152511"/>
</workbook>
</file>

<file path=xl/calcChain.xml><?xml version="1.0" encoding="utf-8"?>
<calcChain xmlns="http://schemas.openxmlformats.org/spreadsheetml/2006/main">
  <c r="G143" i="15" l="1"/>
  <c r="G141" i="15"/>
  <c r="G144" i="15"/>
  <c r="G145" i="15" s="1"/>
  <c r="G146" i="15" s="1"/>
  <c r="G140" i="15"/>
  <c r="G86" i="15"/>
  <c r="G87" i="15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72" i="15"/>
  <c r="G73" i="15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71" i="15"/>
  <c r="G57" i="15"/>
  <c r="G56" i="15"/>
  <c r="G34" i="15"/>
  <c r="G35" i="15"/>
  <c r="G36" i="15"/>
  <c r="G37" i="15"/>
  <c r="G38" i="15" s="1"/>
  <c r="G39" i="15" s="1"/>
  <c r="G40" i="15" s="1"/>
  <c r="G41" i="15" s="1"/>
  <c r="G42" i="15" s="1"/>
  <c r="G43" i="15" s="1"/>
  <c r="G44" i="15" s="1"/>
  <c r="G45" i="15" s="1"/>
  <c r="G33" i="15"/>
  <c r="G23" i="15"/>
  <c r="G22" i="15"/>
  <c r="G21" i="15"/>
  <c r="G20" i="15"/>
  <c r="G15" i="15"/>
  <c r="G14" i="15"/>
  <c r="G13" i="15"/>
  <c r="G12" i="15"/>
  <c r="B63" i="3" l="1"/>
  <c r="B47" i="3"/>
  <c r="B49" i="3" s="1"/>
  <c r="B46" i="3"/>
  <c r="B45" i="3"/>
  <c r="F29" i="14"/>
  <c r="F28" i="14"/>
  <c r="F24" i="14"/>
  <c r="F23" i="14"/>
  <c r="F22" i="14"/>
  <c r="F21" i="14"/>
  <c r="F20" i="14"/>
  <c r="F19" i="14"/>
  <c r="F18" i="14"/>
  <c r="F17" i="14"/>
  <c r="F14" i="14"/>
  <c r="F13" i="14"/>
  <c r="F12" i="14"/>
  <c r="F11" i="14"/>
  <c r="F10" i="14"/>
  <c r="F9" i="14"/>
  <c r="F8" i="14"/>
  <c r="F7" i="14"/>
  <c r="F6" i="14"/>
  <c r="F5" i="14"/>
  <c r="F4" i="14"/>
  <c r="F3" i="14"/>
  <c r="B53" i="3" l="1"/>
  <c r="B51" i="3"/>
  <c r="B48" i="3"/>
  <c r="B50" i="3"/>
  <c r="B52" i="3"/>
  <c r="F74" i="17"/>
  <c r="F120" i="16"/>
  <c r="F119" i="16"/>
  <c r="F103" i="16"/>
  <c r="F102" i="16"/>
  <c r="F87" i="16"/>
  <c r="F86" i="16"/>
  <c r="F85" i="16"/>
  <c r="F80" i="16"/>
  <c r="F77" i="16"/>
  <c r="F75" i="16"/>
  <c r="F65" i="16"/>
  <c r="F64" i="16"/>
  <c r="F62" i="16"/>
  <c r="F53" i="16"/>
  <c r="F63" i="16" s="1"/>
  <c r="F35" i="16"/>
  <c r="F23" i="16"/>
  <c r="F2" i="16"/>
</calcChain>
</file>

<file path=xl/sharedStrings.xml><?xml version="1.0" encoding="utf-8"?>
<sst xmlns="http://schemas.openxmlformats.org/spreadsheetml/2006/main" count="3057" uniqueCount="1653">
  <si>
    <t xml:space="preserve">Гидрораспределители пр-ва Болгария </t>
  </si>
  <si>
    <t>МКП-10А</t>
  </si>
  <si>
    <t xml:space="preserve">КРМ 6/3 В2Р </t>
  </si>
  <si>
    <t xml:space="preserve">КРМ 6/3 В3Р </t>
  </si>
  <si>
    <t xml:space="preserve">КРМ 6/3 В4Р </t>
  </si>
  <si>
    <t xml:space="preserve">КПМ 6/3 В2 </t>
  </si>
  <si>
    <t xml:space="preserve">БГ 11-23 </t>
  </si>
  <si>
    <t xml:space="preserve">БГ 11-25  </t>
  </si>
  <si>
    <t xml:space="preserve">НПл 8/6,3     </t>
  </si>
  <si>
    <t xml:space="preserve">НПл 12,5/6,3  </t>
  </si>
  <si>
    <t xml:space="preserve">НПл 16/6,3   </t>
  </si>
  <si>
    <t xml:space="preserve">НПл 25/6,3   </t>
  </si>
  <si>
    <t xml:space="preserve">НПл 32/6,3  </t>
  </si>
  <si>
    <t xml:space="preserve">НПл 40/6,3   </t>
  </si>
  <si>
    <t xml:space="preserve">НПл 63/6,3   </t>
  </si>
  <si>
    <t xml:space="preserve">НПл 80/6,3 </t>
  </si>
  <si>
    <t xml:space="preserve">НПл 125/6,3   </t>
  </si>
  <si>
    <t xml:space="preserve">НПл 5/16  </t>
  </si>
  <si>
    <t xml:space="preserve">НПл 8/16   </t>
  </si>
  <si>
    <t xml:space="preserve">НПл 12,5/16   </t>
  </si>
  <si>
    <t xml:space="preserve">НПл 16/16   </t>
  </si>
  <si>
    <t xml:space="preserve">НПл 20/16   </t>
  </si>
  <si>
    <t xml:space="preserve">НПл 25/16  </t>
  </si>
  <si>
    <t xml:space="preserve">НПл 45/16   </t>
  </si>
  <si>
    <t xml:space="preserve">НПл 56/16  </t>
  </si>
  <si>
    <t xml:space="preserve">С 12-4М-2  </t>
  </si>
  <si>
    <t xml:space="preserve">С 12-5М-2  </t>
  </si>
  <si>
    <t xml:space="preserve">Н 401 У  </t>
  </si>
  <si>
    <t xml:space="preserve">50НС 4  </t>
  </si>
  <si>
    <t xml:space="preserve">50НС-10  </t>
  </si>
  <si>
    <t xml:space="preserve">50НС-16  </t>
  </si>
  <si>
    <t xml:space="preserve">50НС-32  </t>
  </si>
  <si>
    <t xml:space="preserve">2-0200-1К </t>
  </si>
  <si>
    <t xml:space="preserve">2-0200-3К   </t>
  </si>
  <si>
    <t xml:space="preserve">2-0500-3К  </t>
  </si>
  <si>
    <t xml:space="preserve">2-1000-1К  </t>
  </si>
  <si>
    <t xml:space="preserve">2-1000-2К  </t>
  </si>
  <si>
    <t xml:space="preserve">2-2500-1К  </t>
  </si>
  <si>
    <t xml:space="preserve">ПМ 6-320  </t>
  </si>
  <si>
    <t xml:space="preserve">ПМ 6-С-320  </t>
  </si>
  <si>
    <t>Гидрозамки</t>
  </si>
  <si>
    <t>М2 КУ 32/320</t>
  </si>
  <si>
    <t>Гидромоторы аксиально-поршневые</t>
  </si>
  <si>
    <t>Фильтр напорный ФГМ</t>
  </si>
  <si>
    <t>Насосы радиально-поршневые эксцентриковые</t>
  </si>
  <si>
    <t>Н 403 У</t>
  </si>
  <si>
    <t>НС32/32-12,5/6,3М2</t>
  </si>
  <si>
    <t>НПл 5-20/16</t>
  </si>
  <si>
    <t>НПл 5-25/16</t>
  </si>
  <si>
    <t>НПл 8-8/16</t>
  </si>
  <si>
    <t>НПл 8-12,5/16</t>
  </si>
  <si>
    <t>НПл 8-16/16</t>
  </si>
  <si>
    <t>НПл 8-20/16</t>
  </si>
  <si>
    <t>НПл 8-25/16</t>
  </si>
  <si>
    <t>МКРВ 10/3 МР2</t>
  </si>
  <si>
    <t>Гидромоторы радиально-поршневые высокомоментные</t>
  </si>
  <si>
    <t>Гидроклапан давления с обратным клапаном</t>
  </si>
  <si>
    <t>Гидроклапан обратный</t>
  </si>
  <si>
    <t>Гидроклапан обратный встраиваемый</t>
  </si>
  <si>
    <t>МКДС 32/32</t>
  </si>
  <si>
    <t>Гидрораспределители с Dy=20мм, с ручным управлением</t>
  </si>
  <si>
    <t>МПКП-20-02А</t>
  </si>
  <si>
    <t>Гидрораспределители с Dy=32мм, с электроуправлением</t>
  </si>
  <si>
    <t>Гидрораспределители с Dy=50мм, с гидравлическим управлением</t>
  </si>
  <si>
    <t>РМНА 125/35</t>
  </si>
  <si>
    <t>РМНА 250/35</t>
  </si>
  <si>
    <t>1МКО 32/20</t>
  </si>
  <si>
    <t xml:space="preserve">Наименование продукции </t>
  </si>
  <si>
    <t>С 12-42</t>
  </si>
  <si>
    <t>С 12-43</t>
  </si>
  <si>
    <t>С 12-44</t>
  </si>
  <si>
    <t>С12-5М-3,2</t>
  </si>
  <si>
    <t>С 12-4М-10</t>
  </si>
  <si>
    <t>С 12-41</t>
  </si>
  <si>
    <t>С 12-51</t>
  </si>
  <si>
    <t>С 12-52</t>
  </si>
  <si>
    <t>С 12-53</t>
  </si>
  <si>
    <t>С 12-54</t>
  </si>
  <si>
    <t>НПл 5-12,5/16</t>
  </si>
  <si>
    <t>КДС 20/20</t>
  </si>
  <si>
    <t>1РНА1Д 32/320</t>
  </si>
  <si>
    <t>НА 32/32 М2</t>
  </si>
  <si>
    <t xml:space="preserve">ПГ 55-22 </t>
  </si>
  <si>
    <t>НПл 80-125/6,3</t>
  </si>
  <si>
    <t>НС16/32-12,5/6,3 М2</t>
  </si>
  <si>
    <t>НПл 56-5/16</t>
  </si>
  <si>
    <t>НПл 56-12,5/16</t>
  </si>
  <si>
    <t>НПл 125-16/6,3</t>
  </si>
  <si>
    <t>МКОВ 32/3 Ф2</t>
  </si>
  <si>
    <t>ПГ 55-32</t>
  </si>
  <si>
    <t>МКДС 20/32</t>
  </si>
  <si>
    <t>ВХ 10.24</t>
  </si>
  <si>
    <t>ВХ 10.34</t>
  </si>
  <si>
    <t>1МКО 10/20</t>
  </si>
  <si>
    <t>Насосы секционные нерегулируемые типа 50НС</t>
  </si>
  <si>
    <t>ВХ 10.64</t>
  </si>
  <si>
    <t>НПл 80-40/6,3</t>
  </si>
  <si>
    <t>НС10/320-12,5/6,3М</t>
  </si>
  <si>
    <t>Р 102 АИ 44</t>
  </si>
  <si>
    <t>МКГВ 25/3 Ф2 Г32</t>
  </si>
  <si>
    <t>Р, Мпа</t>
  </si>
  <si>
    <t>Вес, кг</t>
  </si>
  <si>
    <t>Ду , мм</t>
  </si>
  <si>
    <t>Q,л/мин</t>
  </si>
  <si>
    <t xml:space="preserve"> 0,3-10</t>
  </si>
  <si>
    <t xml:space="preserve"> 2-20</t>
  </si>
  <si>
    <t>12,5-30</t>
  </si>
  <si>
    <t>40-70</t>
  </si>
  <si>
    <t>63-130</t>
  </si>
  <si>
    <t>40-100</t>
  </si>
  <si>
    <t>160-250</t>
  </si>
  <si>
    <t>400-600</t>
  </si>
  <si>
    <t xml:space="preserve"> 3-56</t>
  </si>
  <si>
    <t>1,6-32</t>
  </si>
  <si>
    <t>5-140</t>
  </si>
  <si>
    <t>10-350</t>
  </si>
  <si>
    <t xml:space="preserve"> 5-32</t>
  </si>
  <si>
    <t>0,63 (1,6)</t>
  </si>
  <si>
    <t>V, см3</t>
  </si>
  <si>
    <t>10/12,5</t>
  </si>
  <si>
    <t>32/12,5</t>
  </si>
  <si>
    <t>45/17,5</t>
  </si>
  <si>
    <t xml:space="preserve"> 4-20</t>
  </si>
  <si>
    <t xml:space="preserve"> 10-50</t>
  </si>
  <si>
    <t xml:space="preserve"> 16-80</t>
  </si>
  <si>
    <t>32/2</t>
  </si>
  <si>
    <t>22*2</t>
  </si>
  <si>
    <t>125/2</t>
  </si>
  <si>
    <t>82,5/82,5</t>
  </si>
  <si>
    <t>Насос радиально-поршневой нерегулируемый</t>
  </si>
  <si>
    <t>Насосы аксиально-поршневые регулируемый типа НА</t>
  </si>
  <si>
    <t>3,2/3,2</t>
  </si>
  <si>
    <t>3,2/5</t>
  </si>
  <si>
    <t>3,2/8</t>
  </si>
  <si>
    <t xml:space="preserve"> 5/5</t>
  </si>
  <si>
    <t xml:space="preserve"> 5/8</t>
  </si>
  <si>
    <t xml:space="preserve"> 5/12,5</t>
  </si>
  <si>
    <t xml:space="preserve"> 8/8</t>
  </si>
  <si>
    <t xml:space="preserve"> 8/12,5</t>
  </si>
  <si>
    <t>12,5/12,5</t>
  </si>
  <si>
    <t>5,8/5,8</t>
  </si>
  <si>
    <t>8/12,5</t>
  </si>
  <si>
    <t>5,8/9,7</t>
  </si>
  <si>
    <t xml:space="preserve"> 8/16</t>
  </si>
  <si>
    <t>5,8/12,7</t>
  </si>
  <si>
    <t xml:space="preserve"> 8/25</t>
  </si>
  <si>
    <t>5,8/21,1</t>
  </si>
  <si>
    <t xml:space="preserve"> 8/32</t>
  </si>
  <si>
    <t>5,8/27,9</t>
  </si>
  <si>
    <t xml:space="preserve"> 8/40</t>
  </si>
  <si>
    <t>5,8/35,7</t>
  </si>
  <si>
    <t>9,7/9,7</t>
  </si>
  <si>
    <t>12,5/16</t>
  </si>
  <si>
    <t>9,7/12,7</t>
  </si>
  <si>
    <t>12,5/25</t>
  </si>
  <si>
    <t>9,7/21,1</t>
  </si>
  <si>
    <t>12,5/32</t>
  </si>
  <si>
    <t>9,7/27,9</t>
  </si>
  <si>
    <t>12,5/40</t>
  </si>
  <si>
    <t>9,7/35,7</t>
  </si>
  <si>
    <t xml:space="preserve"> 16/16</t>
  </si>
  <si>
    <t>12,7/12,7</t>
  </si>
  <si>
    <t>16/25</t>
  </si>
  <si>
    <t>12,7/21,1</t>
  </si>
  <si>
    <t>16/32</t>
  </si>
  <si>
    <t>12,7/27,9</t>
  </si>
  <si>
    <t>16/40</t>
  </si>
  <si>
    <t>12,7/35,7</t>
  </si>
  <si>
    <t>25/25</t>
  </si>
  <si>
    <t>21,1/21,1</t>
  </si>
  <si>
    <t>25/32</t>
  </si>
  <si>
    <t>21,1/27,9</t>
  </si>
  <si>
    <t>25/40</t>
  </si>
  <si>
    <t>21,1/35,7</t>
  </si>
  <si>
    <t>32/32</t>
  </si>
  <si>
    <t>27,9/27,9</t>
  </si>
  <si>
    <t>32/40</t>
  </si>
  <si>
    <t>27,9/35,7</t>
  </si>
  <si>
    <t>40/40</t>
  </si>
  <si>
    <t>35,7/35,7</t>
  </si>
  <si>
    <t>6БГ12-42 (6/17)</t>
  </si>
  <si>
    <t>10БГ12-42 (10,5/17)</t>
  </si>
  <si>
    <t>16БГ12-42 (17/17)</t>
  </si>
  <si>
    <t xml:space="preserve"> 8/12</t>
  </si>
  <si>
    <t>16/16</t>
  </si>
  <si>
    <t>63/8</t>
  </si>
  <si>
    <t>53,8/5,8</t>
  </si>
  <si>
    <t>63/12,5</t>
  </si>
  <si>
    <t>53,8/9,7</t>
  </si>
  <si>
    <t>63/16</t>
  </si>
  <si>
    <t>53,8/12,7</t>
  </si>
  <si>
    <t>63/25</t>
  </si>
  <si>
    <t>53,8/21,1</t>
  </si>
  <si>
    <t>63/32</t>
  </si>
  <si>
    <t>53,8/27,9</t>
  </si>
  <si>
    <t>63/40</t>
  </si>
  <si>
    <t>53,8/35,7</t>
  </si>
  <si>
    <t>80/8</t>
  </si>
  <si>
    <t>69,9/5,8</t>
  </si>
  <si>
    <t>80/12,5</t>
  </si>
  <si>
    <t>69,9/9,7</t>
  </si>
  <si>
    <t>80/16</t>
  </si>
  <si>
    <t>69,9/12,7</t>
  </si>
  <si>
    <t>80/25</t>
  </si>
  <si>
    <t>69,9/21,1</t>
  </si>
  <si>
    <t>80/32</t>
  </si>
  <si>
    <t>69,9/27,9</t>
  </si>
  <si>
    <t>80/40</t>
  </si>
  <si>
    <t>69,9/35,7</t>
  </si>
  <si>
    <t>125/8</t>
  </si>
  <si>
    <t>110,4/5,8</t>
  </si>
  <si>
    <t>125/12,5</t>
  </si>
  <si>
    <t>110,4/9,7</t>
  </si>
  <si>
    <t>125/16</t>
  </si>
  <si>
    <t>110,4/12,7</t>
  </si>
  <si>
    <t>125/25</t>
  </si>
  <si>
    <t>110,4/21,1</t>
  </si>
  <si>
    <t>125/32</t>
  </si>
  <si>
    <t>110,4/27,9</t>
  </si>
  <si>
    <t>125/40</t>
  </si>
  <si>
    <t>110,4/35,7</t>
  </si>
  <si>
    <t>110,4/32</t>
  </si>
  <si>
    <t>5,3/5,3</t>
  </si>
  <si>
    <t>5,3/8,9</t>
  </si>
  <si>
    <t>5/12,5</t>
  </si>
  <si>
    <t>5,3/14,4</t>
  </si>
  <si>
    <t xml:space="preserve"> 5/16</t>
  </si>
  <si>
    <t>5,3/19,4</t>
  </si>
  <si>
    <t xml:space="preserve"> 5/20</t>
  </si>
  <si>
    <t>5,3/25,5</t>
  </si>
  <si>
    <t xml:space="preserve"> 5/25</t>
  </si>
  <si>
    <t>5,3/33</t>
  </si>
  <si>
    <t>8,9/8,9</t>
  </si>
  <si>
    <t>8,9/14,4</t>
  </si>
  <si>
    <t>8,9/19,4</t>
  </si>
  <si>
    <t xml:space="preserve"> 8/20</t>
  </si>
  <si>
    <t>8,9/25,5</t>
  </si>
  <si>
    <t>8,9/33</t>
  </si>
  <si>
    <t>14,4/14,4</t>
  </si>
  <si>
    <t>14,4/19,4</t>
  </si>
  <si>
    <t>12,5/20</t>
  </si>
  <si>
    <t>14,4/25,5</t>
  </si>
  <si>
    <t>14,4/33</t>
  </si>
  <si>
    <t>19,4/19,4</t>
  </si>
  <si>
    <t xml:space="preserve"> 16/20</t>
  </si>
  <si>
    <t>19,4/25,5</t>
  </si>
  <si>
    <t xml:space="preserve"> 16/25</t>
  </si>
  <si>
    <t>19,4/33</t>
  </si>
  <si>
    <t>20/20</t>
  </si>
  <si>
    <t>25,5/25,5</t>
  </si>
  <si>
    <t>20/25</t>
  </si>
  <si>
    <t>25,5/33</t>
  </si>
  <si>
    <t>33/33</t>
  </si>
  <si>
    <t>63/63</t>
  </si>
  <si>
    <t>53,8/53,8</t>
  </si>
  <si>
    <t>16/20</t>
  </si>
  <si>
    <t>45/5</t>
  </si>
  <si>
    <t>56,7/5,3</t>
  </si>
  <si>
    <t>45/8</t>
  </si>
  <si>
    <t>56,7/8,9</t>
  </si>
  <si>
    <t>45/12</t>
  </si>
  <si>
    <t>56,7/14,4</t>
  </si>
  <si>
    <t>45/16</t>
  </si>
  <si>
    <t>56,7/19,4</t>
  </si>
  <si>
    <t>45/20</t>
  </si>
  <si>
    <t>56,7/25,5</t>
  </si>
  <si>
    <t>45/25</t>
  </si>
  <si>
    <t>56,7/33</t>
  </si>
  <si>
    <t>56/5</t>
  </si>
  <si>
    <t>71,4/5,3</t>
  </si>
  <si>
    <t>56/8</t>
  </si>
  <si>
    <t>56/12,5</t>
  </si>
  <si>
    <t>71,4/14,4</t>
  </si>
  <si>
    <t>56/16</t>
  </si>
  <si>
    <t>71/19,4</t>
  </si>
  <si>
    <t>56/20</t>
  </si>
  <si>
    <t>71,4/25,5</t>
  </si>
  <si>
    <t>56/25</t>
  </si>
  <si>
    <t>71,4/33</t>
  </si>
  <si>
    <t>45/12,5</t>
  </si>
  <si>
    <t>56,7/26,5</t>
  </si>
  <si>
    <t>105,6/14,4</t>
  </si>
  <si>
    <t>80/20</t>
  </si>
  <si>
    <t>105,7/25,5</t>
  </si>
  <si>
    <t>105,6/33</t>
  </si>
  <si>
    <t>63/80</t>
  </si>
  <si>
    <t>53,8/69,9</t>
  </si>
  <si>
    <t>63/125</t>
  </si>
  <si>
    <t>53,8/110,4</t>
  </si>
  <si>
    <t>80/80</t>
  </si>
  <si>
    <t>69,9/69,9</t>
  </si>
  <si>
    <t>80/125</t>
  </si>
  <si>
    <t>69,9/110,4</t>
  </si>
  <si>
    <t>125/125</t>
  </si>
  <si>
    <t>110,4/110,4</t>
  </si>
  <si>
    <t>45/45</t>
  </si>
  <si>
    <t>56,7/56,7</t>
  </si>
  <si>
    <t>45/56</t>
  </si>
  <si>
    <t>56,7/71,4</t>
  </si>
  <si>
    <t>56/56</t>
  </si>
  <si>
    <t>71,4/71,4</t>
  </si>
  <si>
    <t>56/80</t>
  </si>
  <si>
    <t>71,4/105,6</t>
  </si>
  <si>
    <t>105,6/105,6</t>
  </si>
  <si>
    <t>45/80</t>
  </si>
  <si>
    <t>56,7/105,6</t>
  </si>
  <si>
    <t>160/8</t>
  </si>
  <si>
    <t>135/5,4</t>
  </si>
  <si>
    <t>160/12,5</t>
  </si>
  <si>
    <t>135/9,1</t>
  </si>
  <si>
    <t>160/16</t>
  </si>
  <si>
    <t>135/12</t>
  </si>
  <si>
    <t>224/25</t>
  </si>
  <si>
    <t>193/19,9</t>
  </si>
  <si>
    <t>160/25</t>
  </si>
  <si>
    <t>135/19,9</t>
  </si>
  <si>
    <t>160/32</t>
  </si>
  <si>
    <t>135/26,4</t>
  </si>
  <si>
    <t>224/32</t>
  </si>
  <si>
    <t>193/26,4</t>
  </si>
  <si>
    <t>160/40</t>
  </si>
  <si>
    <t>135/33,8</t>
  </si>
  <si>
    <t>160/63</t>
  </si>
  <si>
    <t>135/50,8</t>
  </si>
  <si>
    <t>224/80</t>
  </si>
  <si>
    <t>193/63</t>
  </si>
  <si>
    <t>160/125</t>
  </si>
  <si>
    <t>135/104</t>
  </si>
  <si>
    <t>224/125</t>
  </si>
  <si>
    <t>193/104</t>
  </si>
  <si>
    <t xml:space="preserve">ВЕХ 16.14 </t>
  </si>
  <si>
    <t>80-125</t>
  </si>
  <si>
    <t>до 32</t>
  </si>
  <si>
    <t>8÷16</t>
  </si>
  <si>
    <t>20÷40</t>
  </si>
  <si>
    <t>80÷160</t>
  </si>
  <si>
    <t>ГЗМ 10/3А</t>
  </si>
  <si>
    <t>Г 15-14 (б/двигат)</t>
  </si>
  <si>
    <t>НПл 8-12,5/6,3</t>
  </si>
  <si>
    <t>НПл 8-16/6,3</t>
  </si>
  <si>
    <t>Гидрораспределители с Dy=16мм, с электроуправлением</t>
  </si>
  <si>
    <t>Q, л/мин</t>
  </si>
  <si>
    <t>P, Мпа</t>
  </si>
  <si>
    <t>Вес,кг</t>
  </si>
  <si>
    <t>Т4 КУ 32/320</t>
  </si>
  <si>
    <t>НПл 45-80/16</t>
  </si>
  <si>
    <t>ПГ 51-24</t>
  </si>
  <si>
    <t>ДКМ 6/3В</t>
  </si>
  <si>
    <t xml:space="preserve">2-1000-3К </t>
  </si>
  <si>
    <t>НПл 12,5-25/6,3</t>
  </si>
  <si>
    <t>НПл 12,5-32/6,3</t>
  </si>
  <si>
    <t>НПлР 80/16</t>
  </si>
  <si>
    <t>Гидрораспределители с Dy=20мм, с гидравлическим управлением</t>
  </si>
  <si>
    <t>50НР 63</t>
  </si>
  <si>
    <t>Гидропанель ПГ 53-24</t>
  </si>
  <si>
    <t>50НС 6,3</t>
  </si>
  <si>
    <t>50НС-14</t>
  </si>
  <si>
    <t>НПл 25-40/6,3</t>
  </si>
  <si>
    <t>НПл 32-32/6,3</t>
  </si>
  <si>
    <t>НПл 32-40/6,3</t>
  </si>
  <si>
    <t>НПл 40-40/6,3</t>
  </si>
  <si>
    <t>НПл 63-8/6,3</t>
  </si>
  <si>
    <t>НПл 63-16/6,3</t>
  </si>
  <si>
    <t>НПл 80-8/6,3</t>
  </si>
  <si>
    <t>ФМП 16/40</t>
  </si>
  <si>
    <t>1МКО 20/20</t>
  </si>
  <si>
    <t>резьбовое присоединение</t>
  </si>
  <si>
    <t>НПл 56-20/16</t>
  </si>
  <si>
    <t>ВХ 10.574</t>
  </si>
  <si>
    <t>Насосы пластинчатые регулируемые ( Рном = до 6,3 Мпа)</t>
  </si>
  <si>
    <t>БГ 11-24А</t>
  </si>
  <si>
    <t>50НС 32/2</t>
  </si>
  <si>
    <t>Гидрораспределители с Dy=20мм, с электроуправлением</t>
  </si>
  <si>
    <t>ПМ 2-2-С-320</t>
  </si>
  <si>
    <t xml:space="preserve">БГ 11-22 </t>
  </si>
  <si>
    <t>ВХ 10.44</t>
  </si>
  <si>
    <t>НР-Ф 4/50М</t>
  </si>
  <si>
    <t>Насосы пластинчатые для смазки типа С12-…</t>
  </si>
  <si>
    <t>С12-4М-3,2</t>
  </si>
  <si>
    <t>МПГ 55-12</t>
  </si>
  <si>
    <t>МПГ 55-24</t>
  </si>
  <si>
    <t>НПл 25-25/6,3</t>
  </si>
  <si>
    <t>НПл 25-32/6,3</t>
  </si>
  <si>
    <t>стыковое присоединение</t>
  </si>
  <si>
    <t>Насосы радиально-поршневые нерегулируемые типа 50НР</t>
  </si>
  <si>
    <t>Дроссели</t>
  </si>
  <si>
    <t>Регулятор расхода</t>
  </si>
  <si>
    <t>БГ 11-22А</t>
  </si>
  <si>
    <t>БГ 11-23А</t>
  </si>
  <si>
    <t>БГ 11-24</t>
  </si>
  <si>
    <t>МКОВ 16/3 Ф1</t>
  </si>
  <si>
    <t>МКОВ 16/3 Ф2</t>
  </si>
  <si>
    <t>Т3 КУ 32/320</t>
  </si>
  <si>
    <t>НПл 12,5-16/6,3</t>
  </si>
  <si>
    <t>НПл 16-16/16</t>
  </si>
  <si>
    <t>НПл 16-20/16</t>
  </si>
  <si>
    <t>Реле давления РД</t>
  </si>
  <si>
    <t>ПГ 51-22</t>
  </si>
  <si>
    <t>ПГ 77-14</t>
  </si>
  <si>
    <t xml:space="preserve">Помпа для эмульсии </t>
  </si>
  <si>
    <t>НПл 56-25/16</t>
  </si>
  <si>
    <t>Фильтры щелевые (пластинчатые)</t>
  </si>
  <si>
    <t>Фильтр магнитно-пористый</t>
  </si>
  <si>
    <t>ФМ 5</t>
  </si>
  <si>
    <t>Гидронасосы пластинчатые сдвоенные</t>
  </si>
  <si>
    <t>Ду, мм</t>
  </si>
  <si>
    <t>НПл 56-80/16</t>
  </si>
  <si>
    <t>НПл 80-12,5/16</t>
  </si>
  <si>
    <t>НПл 80-20/16</t>
  </si>
  <si>
    <t>НПл 80-25/16</t>
  </si>
  <si>
    <t>НПл 80-80/16</t>
  </si>
  <si>
    <t xml:space="preserve">50НР 6,3 </t>
  </si>
  <si>
    <t>Питатель для станции густой смазки</t>
  </si>
  <si>
    <t>РХ 20.34</t>
  </si>
  <si>
    <t>ПГ 77-12</t>
  </si>
  <si>
    <t>Насосы пластинчатые регулируемые ( Рном = 6,3 - 16 Мпа)</t>
  </si>
  <si>
    <t>НПлР 20/16</t>
  </si>
  <si>
    <t>НПлР 50/6,3</t>
  </si>
  <si>
    <t>НПлР 50/16</t>
  </si>
  <si>
    <t>НПлР 80/6,3</t>
  </si>
  <si>
    <t>НПл 16-32/6,3</t>
  </si>
  <si>
    <t>НПл 16-40/6,3</t>
  </si>
  <si>
    <t>Клапан гидроуправляемый встраиваемый</t>
  </si>
  <si>
    <t>Гидроклапан редукционный</t>
  </si>
  <si>
    <t>Гидроклапан предохранительный</t>
  </si>
  <si>
    <t>Наименование оборудования</t>
  </si>
  <si>
    <t>Гидронасосы шестеренчатые</t>
  </si>
  <si>
    <t>НР-Ф 6,3/50М</t>
  </si>
  <si>
    <t>ГЗМ 6/3</t>
  </si>
  <si>
    <t>Агрегат насосный</t>
  </si>
  <si>
    <t>ВГ 11-11</t>
  </si>
  <si>
    <t>ВГ 11-11А</t>
  </si>
  <si>
    <t>БГ 11-11</t>
  </si>
  <si>
    <t>БГ 11-11А</t>
  </si>
  <si>
    <t>НПл 25-25/16</t>
  </si>
  <si>
    <t>НПл 45-25/16</t>
  </si>
  <si>
    <t>НПл 45-45/16</t>
  </si>
  <si>
    <t>НПл 45-56/16</t>
  </si>
  <si>
    <t>НПл 56-56/16</t>
  </si>
  <si>
    <t>НПл 20-20/16</t>
  </si>
  <si>
    <t>НПл 20-25/16</t>
  </si>
  <si>
    <t>ВХ 10.14</t>
  </si>
  <si>
    <t>Гидродроссели</t>
  </si>
  <si>
    <t>Гидрораспределители с Dy=10мм, с ручным управлением</t>
  </si>
  <si>
    <t>Гидрораспределители с Dy=10мм, с механическим управлением</t>
  </si>
  <si>
    <t>НПл 80-25/6,3</t>
  </si>
  <si>
    <t>С 12-4М-4</t>
  </si>
  <si>
    <t>С 12-4М-6,3</t>
  </si>
  <si>
    <t>МКДС 12/32</t>
  </si>
  <si>
    <t>ПМ 2-2-320</t>
  </si>
  <si>
    <t>Гидрораспределители с Dy=10мм, с гидравлическим управлением</t>
  </si>
  <si>
    <t>МКОВ 32/3 Ф3</t>
  </si>
  <si>
    <t>МКОВ 25/3 Ф2</t>
  </si>
  <si>
    <t>Гидрораспределители с Dy=6мм, с ручным управлением</t>
  </si>
  <si>
    <t>Гидропанель</t>
  </si>
  <si>
    <t>Фильтр магнитный очистительный</t>
  </si>
  <si>
    <t>НПл 125-32/6,3</t>
  </si>
  <si>
    <t>Делитель расхода</t>
  </si>
  <si>
    <t>КОМ 10-2</t>
  </si>
  <si>
    <t>НПл 125-25/6,3</t>
  </si>
  <si>
    <t>НПл 125-40/6,3</t>
  </si>
  <si>
    <t>НПл 63-63/6,3</t>
  </si>
  <si>
    <t>НПл 80-80/6,3</t>
  </si>
  <si>
    <t>НПл 63-125/6,3</t>
  </si>
  <si>
    <t>НПл 125-125/6,3</t>
  </si>
  <si>
    <t>НПл 5-5/16</t>
  </si>
  <si>
    <t>НПл 5-8/16</t>
  </si>
  <si>
    <t>НПл 5-16/16</t>
  </si>
  <si>
    <t>ПГ 55-34</t>
  </si>
  <si>
    <t>М3 КУ 32/320</t>
  </si>
  <si>
    <t>РХ 20.24</t>
  </si>
  <si>
    <t xml:space="preserve">МКПВ 32/3 Ф2 П3 </t>
  </si>
  <si>
    <t>НПл 12,5-12,5/6,3</t>
  </si>
  <si>
    <t>НПл 12,5-40/6,3</t>
  </si>
  <si>
    <t>НПл 16-16/6,3</t>
  </si>
  <si>
    <t>НПл 16-25/6,3</t>
  </si>
  <si>
    <t>НПл 8-25/6,3</t>
  </si>
  <si>
    <t>НПл 8-32/6,3</t>
  </si>
  <si>
    <t>НПл 8-40/6,3</t>
  </si>
  <si>
    <t>Т1 КУ 12/320</t>
  </si>
  <si>
    <t>М2 КУ 12/320</t>
  </si>
  <si>
    <t>РХ 20.64</t>
  </si>
  <si>
    <t>ПГ 55-25</t>
  </si>
  <si>
    <t>НР-Ф 2,5/50М</t>
  </si>
  <si>
    <t>Насос-мотор типа РМНА</t>
  </si>
  <si>
    <t>РМНА 32/35</t>
  </si>
  <si>
    <t>НПА 32/32-01</t>
  </si>
  <si>
    <t>Гидрораспределители с Dy=6мм, с механическим управлением</t>
  </si>
  <si>
    <t>ПГ 55-24</t>
  </si>
  <si>
    <t>РХ 20.14</t>
  </si>
  <si>
    <t>БГ 11-25А</t>
  </si>
  <si>
    <t>Т2 КУ 32/320</t>
  </si>
  <si>
    <t>20-40</t>
  </si>
  <si>
    <t>Гидрораспределители с Dy=10мм</t>
  </si>
  <si>
    <t>Гидрораспределители с Dy=4мм</t>
  </si>
  <si>
    <t>Гидрораспределители с Dy=6мм</t>
  </si>
  <si>
    <t>50НР 63/2</t>
  </si>
  <si>
    <t xml:space="preserve">2Г 13-35А </t>
  </si>
  <si>
    <t xml:space="preserve">2Г 13-36А </t>
  </si>
  <si>
    <t xml:space="preserve">2Г13-36МЛ  </t>
  </si>
  <si>
    <t>5,5-17</t>
  </si>
  <si>
    <t xml:space="preserve">НА  4/32 М2   </t>
  </si>
  <si>
    <t>1РНАС  32/320</t>
  </si>
  <si>
    <t>РНА1Р  32/320</t>
  </si>
  <si>
    <t>РНАС    32/320</t>
  </si>
  <si>
    <t>1РНАМ  32/320</t>
  </si>
  <si>
    <t>РНАМ    32/320</t>
  </si>
  <si>
    <t>РНА1Д  32/320</t>
  </si>
  <si>
    <t xml:space="preserve">1НА4МФ 40/20  </t>
  </si>
  <si>
    <t>НАС       40/20</t>
  </si>
  <si>
    <t>НАР       40/20</t>
  </si>
  <si>
    <t>НАРФ    40/20</t>
  </si>
  <si>
    <t>НАПР       140/20</t>
  </si>
  <si>
    <t>НАПЭЛ    140/20</t>
  </si>
  <si>
    <t xml:space="preserve">НАПЭСЛ  140/20  </t>
  </si>
  <si>
    <t>1НАР        63/20</t>
  </si>
  <si>
    <t>МНАФ       63/20</t>
  </si>
  <si>
    <t>1НАДФ     63/22</t>
  </si>
  <si>
    <t>1РНА1Д    63/32</t>
  </si>
  <si>
    <t>1РНАС     63/32</t>
  </si>
  <si>
    <t>1РНАМ     63/32</t>
  </si>
  <si>
    <t>РНА 1Р        125/35</t>
  </si>
  <si>
    <t>1РНАС         250/32</t>
  </si>
  <si>
    <t>1РНАМ        250/32</t>
  </si>
  <si>
    <t>1РНА1Д       250/35</t>
  </si>
  <si>
    <t xml:space="preserve">НАМ     74М 90/320 </t>
  </si>
  <si>
    <t xml:space="preserve">НАМФ  74М 90/320 </t>
  </si>
  <si>
    <t>НАРФ   74М90/320</t>
  </si>
  <si>
    <t xml:space="preserve">НАР      74М90/320 </t>
  </si>
  <si>
    <t>НАМ     74М 224/320</t>
  </si>
  <si>
    <t>НАРФ   74М 224/320</t>
  </si>
  <si>
    <t xml:space="preserve">НАР      74М 224/320 </t>
  </si>
  <si>
    <t xml:space="preserve">НАС     74М 90/320 </t>
  </si>
  <si>
    <t xml:space="preserve">НАД1Ф  74М 224/320 </t>
  </si>
  <si>
    <t>НАД      74М 224/320</t>
  </si>
  <si>
    <t>РМНА 63/35</t>
  </si>
  <si>
    <t>V.см3</t>
  </si>
  <si>
    <t>Q.л/мин</t>
  </si>
  <si>
    <t>Р.Мра</t>
  </si>
  <si>
    <t>Вес.кг</t>
  </si>
  <si>
    <t xml:space="preserve">НАР          63/22 </t>
  </si>
  <si>
    <t>6,3/12,5</t>
  </si>
  <si>
    <t>16/12,5</t>
  </si>
  <si>
    <t>6,3/17</t>
  </si>
  <si>
    <t>10/17</t>
  </si>
  <si>
    <t>10/17,5</t>
  </si>
  <si>
    <t xml:space="preserve">С 12-5М-10 </t>
  </si>
  <si>
    <t xml:space="preserve">С 12-5М-6,3   </t>
  </si>
  <si>
    <t xml:space="preserve">С 12-5М-4 </t>
  </si>
  <si>
    <t>17/17</t>
  </si>
  <si>
    <t xml:space="preserve">БГ 12-41Б </t>
  </si>
  <si>
    <t xml:space="preserve">БГ 12-41А </t>
  </si>
  <si>
    <t xml:space="preserve">БГ 12-41 </t>
  </si>
  <si>
    <t xml:space="preserve">БГ 12-42 </t>
  </si>
  <si>
    <t>3,3/6</t>
  </si>
  <si>
    <t xml:space="preserve">3БГ12-41А </t>
  </si>
  <si>
    <t xml:space="preserve">3БГ12-41Б </t>
  </si>
  <si>
    <t xml:space="preserve">3БГ12-41 </t>
  </si>
  <si>
    <t>3,3/10</t>
  </si>
  <si>
    <t xml:space="preserve">3БГ12-42 </t>
  </si>
  <si>
    <t>3,3/17</t>
  </si>
  <si>
    <t xml:space="preserve">6БГ12-41А </t>
  </si>
  <si>
    <t xml:space="preserve">6БГ12-41 </t>
  </si>
  <si>
    <t>6/10</t>
  </si>
  <si>
    <t xml:space="preserve"> 6/17</t>
  </si>
  <si>
    <t>6/6</t>
  </si>
  <si>
    <t xml:space="preserve">10БГ12-41 </t>
  </si>
  <si>
    <t>10/10</t>
  </si>
  <si>
    <t>3,3/3,3</t>
  </si>
  <si>
    <t>5/5</t>
  </si>
  <si>
    <t>5/8</t>
  </si>
  <si>
    <t xml:space="preserve">Г 12-55АМ </t>
  </si>
  <si>
    <t xml:space="preserve">Г 12-31АМ </t>
  </si>
  <si>
    <t xml:space="preserve">Г 12-31М </t>
  </si>
  <si>
    <t xml:space="preserve">Г 12-32АМ  </t>
  </si>
  <si>
    <t xml:space="preserve">Г 12-32М </t>
  </si>
  <si>
    <t xml:space="preserve">Г 12-33АМ </t>
  </si>
  <si>
    <t xml:space="preserve">Г 12-33М </t>
  </si>
  <si>
    <t xml:space="preserve">Г 12-24АМ </t>
  </si>
  <si>
    <t xml:space="preserve">Г 12-24М </t>
  </si>
  <si>
    <t xml:space="preserve">Г 12-25АМ </t>
  </si>
  <si>
    <t xml:space="preserve">Г 12-25М </t>
  </si>
  <si>
    <t xml:space="preserve">Г 12-26АМ </t>
  </si>
  <si>
    <t xml:space="preserve">БГ 12-21АМ </t>
  </si>
  <si>
    <t xml:space="preserve">БГ 12-21М </t>
  </si>
  <si>
    <t xml:space="preserve">БГ 12-22АМ </t>
  </si>
  <si>
    <t xml:space="preserve">БГ 12-22М </t>
  </si>
  <si>
    <t xml:space="preserve">БГ 12-23АМ </t>
  </si>
  <si>
    <t xml:space="preserve">БГ 12-23М </t>
  </si>
  <si>
    <t xml:space="preserve">БГ 12-24АМ </t>
  </si>
  <si>
    <t xml:space="preserve">БГ 12-24М </t>
  </si>
  <si>
    <t xml:space="preserve">БГ 12-25АМ </t>
  </si>
  <si>
    <t xml:space="preserve">5Г 12-31АМ </t>
  </si>
  <si>
    <t xml:space="preserve">5Г 12-31М </t>
  </si>
  <si>
    <t xml:space="preserve">5Г 12-32АМ </t>
  </si>
  <si>
    <t xml:space="preserve">5Г 12-32М </t>
  </si>
  <si>
    <t xml:space="preserve">5Г 12-33АМ </t>
  </si>
  <si>
    <t xml:space="preserve">НАД1Ф 74М45/320 </t>
  </si>
  <si>
    <t xml:space="preserve">НАД1Ф 74М90/320 </t>
  </si>
  <si>
    <t xml:space="preserve">100БГ12-25АМ </t>
  </si>
  <si>
    <t xml:space="preserve">70БГ12-25АМ </t>
  </si>
  <si>
    <t xml:space="preserve">70БГ12-24М </t>
  </si>
  <si>
    <t xml:space="preserve">50БГ12-24АМ </t>
  </si>
  <si>
    <t xml:space="preserve">50БГ12-24М </t>
  </si>
  <si>
    <t xml:space="preserve">35 БГ12-24М </t>
  </si>
  <si>
    <t xml:space="preserve">35 БГ12-24АМ </t>
  </si>
  <si>
    <t xml:space="preserve">35 БГ12-23М </t>
  </si>
  <si>
    <t xml:space="preserve">25 БГ12-24М </t>
  </si>
  <si>
    <t xml:space="preserve">25 БГ12-24АМ </t>
  </si>
  <si>
    <t xml:space="preserve">25 БГ12-23М </t>
  </si>
  <si>
    <t xml:space="preserve">25 БГ12-23АМ </t>
  </si>
  <si>
    <t xml:space="preserve">18БГ 12-24М </t>
  </si>
  <si>
    <t xml:space="preserve">18БГ 12-24АМ </t>
  </si>
  <si>
    <t xml:space="preserve">18БГ 12-23М </t>
  </si>
  <si>
    <t xml:space="preserve">18БГ 12-23АМ </t>
  </si>
  <si>
    <t xml:space="preserve">18БГ 12-22М </t>
  </si>
  <si>
    <t xml:space="preserve">12БГ 12-24М </t>
  </si>
  <si>
    <t xml:space="preserve">12БГ 12-24АМ </t>
  </si>
  <si>
    <t xml:space="preserve">12БГ 12-23М </t>
  </si>
  <si>
    <t xml:space="preserve">12БГ 12-23АМ </t>
  </si>
  <si>
    <t xml:space="preserve">12БГ 12-22М </t>
  </si>
  <si>
    <t xml:space="preserve">12БГ 12-22АМ </t>
  </si>
  <si>
    <t xml:space="preserve">8БГ 12-24М </t>
  </si>
  <si>
    <t xml:space="preserve">8БГ 12-24АМ </t>
  </si>
  <si>
    <t xml:space="preserve">8БГ 12-23М </t>
  </si>
  <si>
    <t xml:space="preserve">8БГ 12-23АМ </t>
  </si>
  <si>
    <t xml:space="preserve">8БГ 12-22М </t>
  </si>
  <si>
    <t xml:space="preserve">8БГ 12-22АМ </t>
  </si>
  <si>
    <t xml:space="preserve">8БГ 12-21М </t>
  </si>
  <si>
    <t xml:space="preserve">5БГ 12-24М </t>
  </si>
  <si>
    <t xml:space="preserve">5БГ 12-24АМ </t>
  </si>
  <si>
    <t xml:space="preserve">5БГ 12-23М </t>
  </si>
  <si>
    <t xml:space="preserve">5БГ 12-23АМ </t>
  </si>
  <si>
    <t xml:space="preserve">5БГ 12-22М </t>
  </si>
  <si>
    <t xml:space="preserve">5БГ 12-22АМ </t>
  </si>
  <si>
    <t xml:space="preserve">5БГ 12-21М </t>
  </si>
  <si>
    <t xml:space="preserve">5БГ 12-21АМ </t>
  </si>
  <si>
    <t xml:space="preserve">100Г 12-26АМ </t>
  </si>
  <si>
    <t xml:space="preserve">100Г 12-25АМ </t>
  </si>
  <si>
    <t xml:space="preserve">70Г 12-26АМ </t>
  </si>
  <si>
    <t xml:space="preserve">70Г 12-25АМ </t>
  </si>
  <si>
    <t xml:space="preserve">50Г 12-25М </t>
  </si>
  <si>
    <t xml:space="preserve">50Г 12-25АМ </t>
  </si>
  <si>
    <t xml:space="preserve">50Г 12-24АМ </t>
  </si>
  <si>
    <t xml:space="preserve">50Г 12-24М </t>
  </si>
  <si>
    <t xml:space="preserve">35Г 12-25М </t>
  </si>
  <si>
    <t>35Г 12-25АМ</t>
  </si>
  <si>
    <t xml:space="preserve">35Г 12-24М </t>
  </si>
  <si>
    <t xml:space="preserve">35Г 12-24АМ </t>
  </si>
  <si>
    <t xml:space="preserve">35Г 12-33М </t>
  </si>
  <si>
    <t xml:space="preserve">25Г 12-26АМ </t>
  </si>
  <si>
    <t xml:space="preserve">25Г 12-25М </t>
  </si>
  <si>
    <t xml:space="preserve">25Г 12-25АМ </t>
  </si>
  <si>
    <t xml:space="preserve">25Г 12-24М </t>
  </si>
  <si>
    <t xml:space="preserve">25Г 12-24АМ </t>
  </si>
  <si>
    <t xml:space="preserve">25Г 12-33М </t>
  </si>
  <si>
    <t xml:space="preserve">25Г 12-33АМ </t>
  </si>
  <si>
    <t xml:space="preserve">18Г 12-26АМ </t>
  </si>
  <si>
    <t xml:space="preserve">18Г 12-25М </t>
  </si>
  <si>
    <t xml:space="preserve">18Г 12-25АМ </t>
  </si>
  <si>
    <t xml:space="preserve">18Г 12-24М </t>
  </si>
  <si>
    <t xml:space="preserve">18Г 12-24АМ </t>
  </si>
  <si>
    <t xml:space="preserve">18Г 12-33М </t>
  </si>
  <si>
    <t xml:space="preserve">18Г 12-33АМ </t>
  </si>
  <si>
    <t xml:space="preserve">18Г 12-32М </t>
  </si>
  <si>
    <t xml:space="preserve">12Г 12-26АМ </t>
  </si>
  <si>
    <t xml:space="preserve">12Г 12-25М </t>
  </si>
  <si>
    <t xml:space="preserve">12Г 12-25АМ </t>
  </si>
  <si>
    <t xml:space="preserve">12Г 12-24М </t>
  </si>
  <si>
    <t xml:space="preserve">12Г 12-24АМ </t>
  </si>
  <si>
    <t xml:space="preserve">12Г 12-33М </t>
  </si>
  <si>
    <t xml:space="preserve">12Г 12-33АМ </t>
  </si>
  <si>
    <t xml:space="preserve">12Г 12-32М </t>
  </si>
  <si>
    <t xml:space="preserve">12Г 12-32АМ </t>
  </si>
  <si>
    <t xml:space="preserve">8Г 12-25М </t>
  </si>
  <si>
    <t xml:space="preserve">8Г 12-25АМ </t>
  </si>
  <si>
    <t xml:space="preserve">8Г 12-24М </t>
  </si>
  <si>
    <t xml:space="preserve">8Г 12-24АМ </t>
  </si>
  <si>
    <t xml:space="preserve">8Г 12-33М </t>
  </si>
  <si>
    <t xml:space="preserve">8Г 12-33АМ </t>
  </si>
  <si>
    <t xml:space="preserve">8Г 12-32М </t>
  </si>
  <si>
    <t xml:space="preserve">8Г 12-32АМ </t>
  </si>
  <si>
    <t xml:space="preserve">8Г 12-31М </t>
  </si>
  <si>
    <t xml:space="preserve">5Г 12-25М </t>
  </si>
  <si>
    <t xml:space="preserve">5Г 12-25АМ </t>
  </si>
  <si>
    <t xml:space="preserve">5Г 12-24М </t>
  </si>
  <si>
    <t>5Г 12-24АМ</t>
  </si>
  <si>
    <t xml:space="preserve">5Г 12-33М </t>
  </si>
  <si>
    <t xml:space="preserve">АГ 11-11А </t>
  </si>
  <si>
    <t xml:space="preserve">Переключатель манометра </t>
  </si>
  <si>
    <t xml:space="preserve">ФМ 1 </t>
  </si>
  <si>
    <t xml:space="preserve">ФМ 2 </t>
  </si>
  <si>
    <t xml:space="preserve">ФМ 3 </t>
  </si>
  <si>
    <t xml:space="preserve">ФМ 4 </t>
  </si>
  <si>
    <t xml:space="preserve">ФМ 7 </t>
  </si>
  <si>
    <t xml:space="preserve">ФМ 8 </t>
  </si>
  <si>
    <t>НПлР 125/6,3</t>
  </si>
  <si>
    <t>НПлР 125/16</t>
  </si>
  <si>
    <t>5Г 12-26АМ</t>
  </si>
  <si>
    <t>35 БГ12-25АМ</t>
  </si>
  <si>
    <t>1РНАМ         125/35</t>
  </si>
  <si>
    <t xml:space="preserve">20-10 (-25,-40) КВ  </t>
  </si>
  <si>
    <t xml:space="preserve">12-10 (-25,-40) КВ     </t>
  </si>
  <si>
    <t>Реготмас</t>
  </si>
  <si>
    <t xml:space="preserve"> Фильтр напорный сетчатый</t>
  </si>
  <si>
    <t>0,04 АС 42-52</t>
  </si>
  <si>
    <t>0,04 АС 42-53</t>
  </si>
  <si>
    <t>0,04 ВС 42-51</t>
  </si>
  <si>
    <t>0,04 ВС 42-52</t>
  </si>
  <si>
    <t>0,04 ВС 42-53</t>
  </si>
  <si>
    <t>0,04 ВС 42-54</t>
  </si>
  <si>
    <t>0,08 АС 42-52</t>
  </si>
  <si>
    <t>0,08 АС 42-53</t>
  </si>
  <si>
    <t>0,08 АС 42-54</t>
  </si>
  <si>
    <t>0,08 ВС 42-51</t>
  </si>
  <si>
    <t>0,08 ВС 42-52</t>
  </si>
  <si>
    <t>0,08 ВС 42-53</t>
  </si>
  <si>
    <t>0,08 ВС 42-54</t>
  </si>
  <si>
    <t>0,16 АС 42-51</t>
  </si>
  <si>
    <t>0,16 АС 42-53</t>
  </si>
  <si>
    <t>0,16 АС 42-54</t>
  </si>
  <si>
    <t>0,16 ВС 42-51</t>
  </si>
  <si>
    <t>0,16 ВС 42-52</t>
  </si>
  <si>
    <t>0,16 ВС 42-53</t>
  </si>
  <si>
    <t>0,16 ВС 42-54</t>
  </si>
  <si>
    <t xml:space="preserve">0,04 АС 42-51 </t>
  </si>
  <si>
    <t xml:space="preserve">0,08 АС 42-51 </t>
  </si>
  <si>
    <t xml:space="preserve">0,16 АС 42-52 </t>
  </si>
  <si>
    <t xml:space="preserve"> Фильтр всасывающий сетчатый</t>
  </si>
  <si>
    <t xml:space="preserve"> Фильтр влагоотделитель</t>
  </si>
  <si>
    <t>22-16*80</t>
  </si>
  <si>
    <t>22-40*40</t>
  </si>
  <si>
    <t>26-10*40</t>
  </si>
  <si>
    <t>26у-10*80</t>
  </si>
  <si>
    <t>26-16*40</t>
  </si>
  <si>
    <t>НР-Ф 25/50М</t>
  </si>
  <si>
    <t>3КУ-32/32</t>
  </si>
  <si>
    <t>Путевой дроссель</t>
  </si>
  <si>
    <t>МДО 203</t>
  </si>
  <si>
    <t>1 Р 203 АЛ 24</t>
  </si>
  <si>
    <t>1 Р 203 АЛ 14</t>
  </si>
  <si>
    <t>1 Р 203 АЛ 34</t>
  </si>
  <si>
    <t>1 Р 203 АЛ 54</t>
  </si>
  <si>
    <t>1 Р 203 АЛ 64</t>
  </si>
  <si>
    <t>2 Р 203 АЛ 24</t>
  </si>
  <si>
    <t>2 Р 203 АЛ 44</t>
  </si>
  <si>
    <t>ВММ 6.44Ф</t>
  </si>
  <si>
    <t>ВММ 6.14</t>
  </si>
  <si>
    <t>ВММ 6.14Ф</t>
  </si>
  <si>
    <t>ВММ 6.24</t>
  </si>
  <si>
    <t>ВММ 6.24Ф</t>
  </si>
  <si>
    <t>ВММ 6.34Ф</t>
  </si>
  <si>
    <t>Гидрораспределители с Dy=32мм, с гидравлическим управлением</t>
  </si>
  <si>
    <t>Р 323 АИ 14</t>
  </si>
  <si>
    <t>Р 323 АИ 24</t>
  </si>
  <si>
    <t>Р 323 АИ 34</t>
  </si>
  <si>
    <t xml:space="preserve">Р 323 АИ 64 </t>
  </si>
  <si>
    <t>Р 323 АИ 574</t>
  </si>
  <si>
    <t xml:space="preserve">Пневмоклапан </t>
  </si>
  <si>
    <t>КИ-4</t>
  </si>
  <si>
    <t>КИ-4У</t>
  </si>
  <si>
    <t xml:space="preserve"> Фильтр магнитный сетчатый</t>
  </si>
  <si>
    <t xml:space="preserve">50НР 500К </t>
  </si>
  <si>
    <t>Насос плунжерный (лубрикатор)</t>
  </si>
  <si>
    <t>насос 41</t>
  </si>
  <si>
    <t xml:space="preserve">насос 21 </t>
  </si>
  <si>
    <t xml:space="preserve">насос 11 </t>
  </si>
  <si>
    <t xml:space="preserve">насос 31  </t>
  </si>
  <si>
    <t xml:space="preserve">насос 32 </t>
  </si>
  <si>
    <t xml:space="preserve">насос 42 </t>
  </si>
  <si>
    <t>Насос смазочный однопоршневой с механическим приводом</t>
  </si>
  <si>
    <t>Насос-мотор типа МН</t>
  </si>
  <si>
    <t>Станция смазочная двухмагистральная ручная</t>
  </si>
  <si>
    <t xml:space="preserve">Р 102 АВ 74 </t>
  </si>
  <si>
    <t>200/35</t>
  </si>
  <si>
    <t>105/33</t>
  </si>
  <si>
    <t>НПл 63-12,5/6,3</t>
  </si>
  <si>
    <t>53/9</t>
  </si>
  <si>
    <t>НПл 63-80/6,3</t>
  </si>
  <si>
    <t>50/69</t>
  </si>
  <si>
    <t>НПл 56-8/16</t>
  </si>
  <si>
    <t>71/9</t>
  </si>
  <si>
    <t>НС 6,3/32-12,5/6,3М</t>
  </si>
  <si>
    <t>1 Габарит</t>
  </si>
  <si>
    <r>
      <rPr>
        <b/>
        <sz val="10"/>
        <color indexed="10"/>
        <rFont val="Arial Cyr"/>
        <charset val="204"/>
      </rPr>
      <t xml:space="preserve">2 </t>
    </r>
    <r>
      <rPr>
        <b/>
        <u/>
        <sz val="10"/>
        <color indexed="10"/>
        <rFont val="Arial Cyr"/>
        <charset val="204"/>
      </rPr>
      <t>Габарит</t>
    </r>
  </si>
  <si>
    <t>3 Габарит</t>
  </si>
  <si>
    <t>2 Габарит</t>
  </si>
  <si>
    <t>ПРЭ 3/2,5 7312</t>
  </si>
  <si>
    <t>ВЕ 43.44</t>
  </si>
  <si>
    <t>ВММ 6.574Ф</t>
  </si>
  <si>
    <t>1+1</t>
  </si>
  <si>
    <t>2+1</t>
  </si>
  <si>
    <t>2+2</t>
  </si>
  <si>
    <t>Р 803 АЛ 574</t>
  </si>
  <si>
    <t>1МКО 10/10</t>
  </si>
  <si>
    <t>МПКП-10</t>
  </si>
  <si>
    <t>МКГВ 25/3 Ф2.2</t>
  </si>
  <si>
    <t>МКПВ 25/3 Ф3П2 24</t>
  </si>
  <si>
    <t>МКПВ 25/3 Ф3П3 24</t>
  </si>
  <si>
    <t>Г 16-12М</t>
  </si>
  <si>
    <t>Г 16-13М</t>
  </si>
  <si>
    <t>3+1</t>
  </si>
  <si>
    <t>3+2</t>
  </si>
  <si>
    <t>ПРЭ 3/2,5 1111 12В</t>
  </si>
  <si>
    <t xml:space="preserve">ПРЭ 3/2,5 1112 24В </t>
  </si>
  <si>
    <t xml:space="preserve">ПРЭ 3/2,5 1114 48В </t>
  </si>
  <si>
    <t>ПРЭ 3/2,5 5112 24В</t>
  </si>
  <si>
    <t>ПРЭ 3/2,5 5123 36В</t>
  </si>
  <si>
    <t>ПРЭ 3/2,5 5126 220В</t>
  </si>
  <si>
    <t>ПРЭ 3/2,5 5125 110В</t>
  </si>
  <si>
    <t>НАД          63/22</t>
  </si>
  <si>
    <t>НА 4М   63/20</t>
  </si>
  <si>
    <t>РНА1Д      63/35</t>
  </si>
  <si>
    <t>1РНАС     63/35</t>
  </si>
  <si>
    <t>1РНА 1Д      125/35</t>
  </si>
  <si>
    <t xml:space="preserve">НАД 1    74М90/320 </t>
  </si>
  <si>
    <t xml:space="preserve">НАР      74М45/320 </t>
  </si>
  <si>
    <t>АНР-Ф 2,5/500</t>
  </si>
  <si>
    <t>1РНАС         125/35</t>
  </si>
  <si>
    <t>РДП №1 (6,3-7МПа) (аналог ПГ 62-11)</t>
  </si>
  <si>
    <t>РДП №2 (10-11МПа) (аналог БПГ 62-11)</t>
  </si>
  <si>
    <t>РДП №3 (20-22Мпа) (аналог ВПГ 62-11)</t>
  </si>
  <si>
    <t>НПл 56-16/16</t>
  </si>
  <si>
    <t xml:space="preserve">Маслораспылители </t>
  </si>
  <si>
    <t>56,0/56,0</t>
  </si>
  <si>
    <t>56,0/73,9</t>
  </si>
  <si>
    <t xml:space="preserve">НПл 16-25/16 </t>
  </si>
  <si>
    <t xml:space="preserve">НПл 80/16  </t>
  </si>
  <si>
    <t>НПл 45-5/16</t>
  </si>
  <si>
    <t>НПл 45-8/16</t>
  </si>
  <si>
    <t>ПМ 2-3-C-32</t>
  </si>
  <si>
    <t xml:space="preserve">70Г 12-24М </t>
  </si>
  <si>
    <t>В 71-22М-01</t>
  </si>
  <si>
    <t>РВ-100</t>
  </si>
  <si>
    <t>НПл 63-40/6,3</t>
  </si>
  <si>
    <t>В 72-22М-02</t>
  </si>
  <si>
    <t xml:space="preserve">НПлР 20/6,3    </t>
  </si>
  <si>
    <t>МН 250/160</t>
  </si>
  <si>
    <t>2Г13-35А</t>
  </si>
  <si>
    <t>1НАР       40/20</t>
  </si>
  <si>
    <t>НА 4М   40/20</t>
  </si>
  <si>
    <t xml:space="preserve">НАМ      63/22 </t>
  </si>
  <si>
    <t>3КУ-20</t>
  </si>
  <si>
    <t>КОЛ 203-11</t>
  </si>
  <si>
    <t>МКД 20/32</t>
  </si>
  <si>
    <t>Реле давления ПГ 62-11</t>
  </si>
  <si>
    <t>Реле давления РД 23</t>
  </si>
  <si>
    <t xml:space="preserve">44 ПГ 73-12 </t>
  </si>
  <si>
    <t>4 Габарит</t>
  </si>
  <si>
    <t>Г 12-16А (старый обр. на лапах)</t>
  </si>
  <si>
    <t>1ФГМ 16-(10, 25, 40) К</t>
  </si>
  <si>
    <t>1ФГМ 16-(10, 20, 40) М</t>
  </si>
  <si>
    <t>2ФГМ 32-(10, 25, 40) К</t>
  </si>
  <si>
    <t>3ФГМ 32-(10, 25, 40) К</t>
  </si>
  <si>
    <t>3ФГМ 32-(10, 25, 40) М</t>
  </si>
  <si>
    <t xml:space="preserve">1ФГМ 32-(10, 25, 40) М </t>
  </si>
  <si>
    <t>1ФГМ 32-(10, 25, 40) К</t>
  </si>
  <si>
    <t>4ФГМ 32-(10, 25, 40) К</t>
  </si>
  <si>
    <t xml:space="preserve">4ФГМ 32-(10, 25, 40) М  </t>
  </si>
  <si>
    <t>Р 102 ЕВ 574</t>
  </si>
  <si>
    <t>211-80</t>
  </si>
  <si>
    <t>Стабилизатор давления воздуха СДВ 25</t>
  </si>
  <si>
    <t xml:space="preserve">НАС        63/22  </t>
  </si>
  <si>
    <t xml:space="preserve">АГ 11-11   </t>
  </si>
  <si>
    <t xml:space="preserve">ВЕ 43.573 </t>
  </si>
  <si>
    <t>ВММ 6.44</t>
  </si>
  <si>
    <t>ВММ 6.34</t>
  </si>
  <si>
    <t xml:space="preserve">Г 15-22Н </t>
  </si>
  <si>
    <t xml:space="preserve">Г 15-25Н </t>
  </si>
  <si>
    <t>Гидронасосы пластинчатые нерегулируемые</t>
  </si>
  <si>
    <t>Стоимость</t>
  </si>
  <si>
    <t>Г 11-11А</t>
  </si>
  <si>
    <t>Г 11-11</t>
  </si>
  <si>
    <t xml:space="preserve">Г 11-22А </t>
  </si>
  <si>
    <t xml:space="preserve">Г 11-22 </t>
  </si>
  <si>
    <t xml:space="preserve">Г 11-23А </t>
  </si>
  <si>
    <t>Г 11-23</t>
  </si>
  <si>
    <t xml:space="preserve">Г 11-24А </t>
  </si>
  <si>
    <t xml:space="preserve">Г 11-24 </t>
  </si>
  <si>
    <t xml:space="preserve">Г 11-25А </t>
  </si>
  <si>
    <t xml:space="preserve">Г 11-25 </t>
  </si>
  <si>
    <r>
      <t xml:space="preserve">1 габарит </t>
    </r>
    <r>
      <rPr>
        <b/>
        <sz val="10"/>
        <color theme="1"/>
        <rFont val="Arial Cyr"/>
        <charset val="204"/>
      </rPr>
      <t>ЕЛЕЦ</t>
    </r>
  </si>
  <si>
    <r>
      <t xml:space="preserve">1 габарит </t>
    </r>
    <r>
      <rPr>
        <b/>
        <sz val="10"/>
        <color rgb="FF00B050"/>
        <rFont val="Arial Cyr"/>
        <charset val="204"/>
      </rPr>
      <t>КИТАЙ</t>
    </r>
  </si>
  <si>
    <r>
      <t xml:space="preserve">2 габарит </t>
    </r>
    <r>
      <rPr>
        <b/>
        <sz val="10"/>
        <rFont val="Arial Cyr"/>
        <charset val="204"/>
      </rPr>
      <t>ЕЛЕЦ</t>
    </r>
  </si>
  <si>
    <r>
      <t xml:space="preserve">2 габарит </t>
    </r>
    <r>
      <rPr>
        <b/>
        <sz val="10"/>
        <color rgb="FF00B050"/>
        <rFont val="Arial Cyr"/>
        <charset val="204"/>
      </rPr>
      <t>КИТАЙ</t>
    </r>
  </si>
  <si>
    <r>
      <t xml:space="preserve">1 габарит </t>
    </r>
    <r>
      <rPr>
        <b/>
        <sz val="10"/>
        <rFont val="Arial Cyr"/>
        <charset val="204"/>
      </rPr>
      <t>ЕЛЕЦ</t>
    </r>
  </si>
  <si>
    <t>35Г 12-26АМ</t>
  </si>
  <si>
    <t>224/40</t>
  </si>
  <si>
    <t>224/8</t>
  </si>
  <si>
    <t>193/5,4</t>
  </si>
  <si>
    <t>100Г 12-25М</t>
  </si>
  <si>
    <t xml:space="preserve">70Г 12-25М </t>
  </si>
  <si>
    <t>160/80</t>
  </si>
  <si>
    <t>135/63</t>
  </si>
  <si>
    <t xml:space="preserve">50Г 12-26АМ </t>
  </si>
  <si>
    <t>224/63</t>
  </si>
  <si>
    <t>193/50,8</t>
  </si>
  <si>
    <r>
      <t xml:space="preserve">1+1 </t>
    </r>
    <r>
      <rPr>
        <b/>
        <sz val="10"/>
        <rFont val="Arial Cyr"/>
        <charset val="204"/>
      </rPr>
      <t>ЕЛЕЦ</t>
    </r>
  </si>
  <si>
    <r>
      <t xml:space="preserve">1+1 </t>
    </r>
    <r>
      <rPr>
        <b/>
        <sz val="10"/>
        <color rgb="FF00B050"/>
        <rFont val="Arial Cyr"/>
        <charset val="204"/>
      </rPr>
      <t>КИТАЙ</t>
    </r>
  </si>
  <si>
    <r>
      <t xml:space="preserve">2+1 </t>
    </r>
    <r>
      <rPr>
        <b/>
        <sz val="10"/>
        <color rgb="FF00B050"/>
        <rFont val="Arial Cyr"/>
        <charset val="204"/>
      </rPr>
      <t>КИТАЙ</t>
    </r>
  </si>
  <si>
    <r>
      <t xml:space="preserve">2+1 </t>
    </r>
    <r>
      <rPr>
        <b/>
        <sz val="10"/>
        <rFont val="Arial Cyr"/>
        <charset val="204"/>
      </rPr>
      <t>ЕЛЕЦ</t>
    </r>
  </si>
  <si>
    <t>НПл 63-25/6,3</t>
  </si>
  <si>
    <t>НПл 63-32/6,3</t>
  </si>
  <si>
    <t>НПл 80-16/6,3</t>
  </si>
  <si>
    <t>НПл 125-8/6,3</t>
  </si>
  <si>
    <t>НПл 12,5-12,5/16</t>
  </si>
  <si>
    <t>НПл 12,5-20/16</t>
  </si>
  <si>
    <t>НПл 12,5-25/16</t>
  </si>
  <si>
    <t>НПл 12,5-16/16</t>
  </si>
  <si>
    <r>
      <t xml:space="preserve">2+2 </t>
    </r>
    <r>
      <rPr>
        <b/>
        <sz val="10"/>
        <rFont val="Arial Cyr"/>
        <charset val="204"/>
      </rPr>
      <t>ЕЛЕЦ</t>
    </r>
  </si>
  <si>
    <r>
      <t xml:space="preserve">2+2 </t>
    </r>
    <r>
      <rPr>
        <b/>
        <sz val="10"/>
        <color rgb="FF00B050"/>
        <rFont val="Arial Cyr"/>
        <charset val="204"/>
      </rPr>
      <t>КИТАЙ</t>
    </r>
  </si>
  <si>
    <t>71,4/19,4</t>
  </si>
  <si>
    <t>НПл 80-5/16</t>
  </si>
  <si>
    <t>НПл 80-8/16</t>
  </si>
  <si>
    <t>80/5</t>
  </si>
  <si>
    <t>105,6/5,3</t>
  </si>
  <si>
    <t>105,7/8,9</t>
  </si>
  <si>
    <r>
      <t xml:space="preserve">Насосы нерегулируеые (Р ном=10 МПа) </t>
    </r>
    <r>
      <rPr>
        <b/>
        <sz val="10"/>
        <rFont val="Arial Cyr"/>
        <charset val="204"/>
      </rPr>
      <t>ЕЛЕЦ</t>
    </r>
  </si>
  <si>
    <r>
      <t xml:space="preserve">Насосы нерегулируеые (Р ном=10 МПа) </t>
    </r>
    <r>
      <rPr>
        <b/>
        <sz val="10"/>
        <color rgb="FF00B050"/>
        <rFont val="Arial Cyr"/>
        <charset val="204"/>
      </rPr>
      <t>КИТАЙ</t>
    </r>
  </si>
  <si>
    <r>
      <t xml:space="preserve">Насос ручной смазочный </t>
    </r>
    <r>
      <rPr>
        <b/>
        <sz val="10"/>
        <rFont val="Arial Cyr"/>
        <charset val="204"/>
      </rPr>
      <t>106</t>
    </r>
    <r>
      <rPr>
        <sz val="10"/>
        <rFont val="Arial Cyr"/>
        <charset val="204"/>
      </rPr>
      <t xml:space="preserve">П                </t>
    </r>
  </si>
  <si>
    <r>
      <rPr>
        <b/>
        <sz val="10"/>
        <rFont val="Arial Cyr"/>
        <charset val="204"/>
      </rPr>
      <t>С18М-11</t>
    </r>
    <r>
      <rPr>
        <sz val="10"/>
        <rFont val="Arial Cyr"/>
        <family val="2"/>
        <charset val="204"/>
      </rPr>
      <t xml:space="preserve"> (аналог 106П)                            </t>
    </r>
  </si>
  <si>
    <r>
      <t xml:space="preserve">Насос ручной смазочный </t>
    </r>
    <r>
      <rPr>
        <b/>
        <sz val="10"/>
        <rFont val="Arial Cyr"/>
        <charset val="204"/>
      </rPr>
      <t>112</t>
    </r>
    <r>
      <rPr>
        <sz val="10"/>
        <rFont val="Arial Cyr"/>
        <charset val="204"/>
      </rPr>
      <t xml:space="preserve">П           </t>
    </r>
  </si>
  <si>
    <r>
      <rPr>
        <b/>
        <sz val="10"/>
        <rFont val="Arial Cyr"/>
        <charset val="204"/>
      </rPr>
      <t>С18М-12</t>
    </r>
    <r>
      <rPr>
        <sz val="10"/>
        <rFont val="Arial Cyr"/>
        <family val="2"/>
        <charset val="204"/>
      </rPr>
      <t xml:space="preserve"> (аналог 112П)                            </t>
    </r>
  </si>
  <si>
    <r>
      <t xml:space="preserve">Насос ручной смазочный </t>
    </r>
    <r>
      <rPr>
        <b/>
        <sz val="10"/>
        <rFont val="Arial Cyr"/>
        <family val="2"/>
        <charset val="204"/>
      </rPr>
      <t>206</t>
    </r>
    <r>
      <rPr>
        <sz val="10"/>
        <rFont val="Arial Cyr"/>
        <family val="2"/>
        <charset val="204"/>
      </rPr>
      <t xml:space="preserve">П              </t>
    </r>
  </si>
  <si>
    <r>
      <rPr>
        <b/>
        <sz val="10"/>
        <rFont val="Arial Cyr"/>
        <family val="2"/>
        <charset val="204"/>
      </rPr>
      <t>С17М-11</t>
    </r>
    <r>
      <rPr>
        <sz val="10"/>
        <rFont val="Arial Cyr"/>
        <family val="2"/>
        <charset val="204"/>
      </rPr>
      <t xml:space="preserve"> (аналог 206П)                           </t>
    </r>
  </si>
  <si>
    <r>
      <t xml:space="preserve">Насос ручной смазочный </t>
    </r>
    <r>
      <rPr>
        <b/>
        <sz val="10"/>
        <rFont val="Arial Cyr"/>
        <family val="2"/>
        <charset val="204"/>
      </rPr>
      <t>212</t>
    </r>
    <r>
      <rPr>
        <sz val="10"/>
        <rFont val="Arial Cyr"/>
        <family val="2"/>
        <charset val="204"/>
      </rPr>
      <t xml:space="preserve">П              </t>
    </r>
  </si>
  <si>
    <r>
      <rPr>
        <b/>
        <sz val="10"/>
        <rFont val="Arial Cyr"/>
        <family val="2"/>
        <charset val="204"/>
      </rPr>
      <t>С17М-12</t>
    </r>
    <r>
      <rPr>
        <sz val="10"/>
        <rFont val="Arial Cyr"/>
        <family val="2"/>
        <charset val="204"/>
      </rPr>
      <t xml:space="preserve"> (аналог 212П)                           </t>
    </r>
  </si>
  <si>
    <t xml:space="preserve">Н 400 У   </t>
  </si>
  <si>
    <t>Н 400 Е</t>
  </si>
  <si>
    <t xml:space="preserve">Н 401 Е </t>
  </si>
  <si>
    <t>Н 401 УР</t>
  </si>
  <si>
    <t>Н 403 Е</t>
  </si>
  <si>
    <t>Н 403 УР</t>
  </si>
  <si>
    <t>50НР 4</t>
  </si>
  <si>
    <t>50НР 10</t>
  </si>
  <si>
    <t>50НР 14</t>
  </si>
  <si>
    <t xml:space="preserve">50НР 16  </t>
  </si>
  <si>
    <t xml:space="preserve">50НР 32 </t>
  </si>
  <si>
    <t xml:space="preserve">50НР 32/2 </t>
  </si>
  <si>
    <t>НС 4/32-12,5/6,3М</t>
  </si>
  <si>
    <t>4/12,5</t>
  </si>
  <si>
    <t>5,25/17</t>
  </si>
  <si>
    <t>6,3/10</t>
  </si>
  <si>
    <t xml:space="preserve">НПА 16/32 М2    </t>
  </si>
  <si>
    <t xml:space="preserve">НА 16/32 М2  </t>
  </si>
  <si>
    <t xml:space="preserve">ВЕ 43.24 </t>
  </si>
  <si>
    <t xml:space="preserve">ВЕ 43.34 </t>
  </si>
  <si>
    <t xml:space="preserve">ВЕ 43.574А </t>
  </si>
  <si>
    <t>ВЕ 6.14</t>
  </si>
  <si>
    <t>ВЕ 6.24</t>
  </si>
  <si>
    <t xml:space="preserve">ВЕ 6.34 </t>
  </si>
  <si>
    <t>ВЕ 6.44</t>
  </si>
  <si>
    <t>ВЕ 6.54</t>
  </si>
  <si>
    <t>ВЕ 6.573А</t>
  </si>
  <si>
    <t>ВЕ 6.573Е</t>
  </si>
  <si>
    <t>ВЕ 6.574Е</t>
  </si>
  <si>
    <t>ВЕ 6.574ОФ</t>
  </si>
  <si>
    <t>ВЕ 6.64</t>
  </si>
  <si>
    <t>ВМР(1РМР) 6.44</t>
  </si>
  <si>
    <t>ВМР(1РМР) 6.573</t>
  </si>
  <si>
    <t>ВМР(1РМР) 6.574А</t>
  </si>
  <si>
    <t>ВМР(1РМР) 6.574Е</t>
  </si>
  <si>
    <t>ВМР(1РМР) 6.64</t>
  </si>
  <si>
    <t>ВМР(1РМР) 6.74</t>
  </si>
  <si>
    <t>ВММ 6.573А</t>
  </si>
  <si>
    <t>ВММ 6.574А</t>
  </si>
  <si>
    <t>ВММ 6.64</t>
  </si>
  <si>
    <t>ВММ 6.64Ф</t>
  </si>
  <si>
    <t>ВЕ 10.14</t>
  </si>
  <si>
    <t>ВЕ 10.24</t>
  </si>
  <si>
    <t>ВЕ 10.34</t>
  </si>
  <si>
    <t>ВЕ 10.54</t>
  </si>
  <si>
    <t>ВЕ 10.573А</t>
  </si>
  <si>
    <t xml:space="preserve">ВЕ 10.573Е </t>
  </si>
  <si>
    <t>ВЕ 10.574ОФ</t>
  </si>
  <si>
    <t>ВЕ 10.64</t>
  </si>
  <si>
    <t>Р 102 АИ 14</t>
  </si>
  <si>
    <t>Р 102 АИ 24</t>
  </si>
  <si>
    <t>Р 102 АИ 34</t>
  </si>
  <si>
    <t xml:space="preserve">ВММ 10.14                                 </t>
  </si>
  <si>
    <t xml:space="preserve">ВММ 10.14Ф                             </t>
  </si>
  <si>
    <t xml:space="preserve">ВММ 10.24                                 </t>
  </si>
  <si>
    <t xml:space="preserve">ВММ 10.24Ф                             </t>
  </si>
  <si>
    <t xml:space="preserve">ВММ 10.34                                  </t>
  </si>
  <si>
    <t xml:space="preserve">ВММ 10.34Ф                                  </t>
  </si>
  <si>
    <t xml:space="preserve">ВММ 10.44   </t>
  </si>
  <si>
    <t xml:space="preserve">ВММ 10.44Ф                    </t>
  </si>
  <si>
    <t>ВММ 10.573</t>
  </si>
  <si>
    <t>ВММ 10.573Ф</t>
  </si>
  <si>
    <t xml:space="preserve">ВММ 10.574                </t>
  </si>
  <si>
    <t xml:space="preserve">ВММ 10.574Ф </t>
  </si>
  <si>
    <t>ВММ 10.574Е</t>
  </si>
  <si>
    <t xml:space="preserve">ВММ 10.574ЕФ              </t>
  </si>
  <si>
    <t>ВММ 10.64</t>
  </si>
  <si>
    <t xml:space="preserve">Р 103 В 14 </t>
  </si>
  <si>
    <t>Р 103 В 34</t>
  </si>
  <si>
    <t>Р 102 АВ 35</t>
  </si>
  <si>
    <t>Р 102 АВ 44</t>
  </si>
  <si>
    <t xml:space="preserve">Р 103 В 44 </t>
  </si>
  <si>
    <t xml:space="preserve">Р 102 ФВ 44 </t>
  </si>
  <si>
    <t xml:space="preserve">Р 103 ФВ 44 </t>
  </si>
  <si>
    <t>Р 102 РР 11 Ф54</t>
  </si>
  <si>
    <t>Р 103 В 574</t>
  </si>
  <si>
    <t xml:space="preserve">ВМР (1РМР) 10.573 </t>
  </si>
  <si>
    <t>Р 102 ЕМ 573</t>
  </si>
  <si>
    <t>ВМР (1РМР) 10.44</t>
  </si>
  <si>
    <t>ВМР (1РМР) 10.64</t>
  </si>
  <si>
    <t>Гидрораспределители с Dy=16мм, с ручным управлением</t>
  </si>
  <si>
    <t xml:space="preserve">ВЕХ 16.24 </t>
  </si>
  <si>
    <t xml:space="preserve">ВЕХ 16.74 </t>
  </si>
  <si>
    <t xml:space="preserve">ВЕХ 16.84 </t>
  </si>
  <si>
    <t>Гидрораспределители с Dy=16мм, с гидравлическим управлением</t>
  </si>
  <si>
    <t xml:space="preserve">ВХ 16.574А  </t>
  </si>
  <si>
    <t>РХ 20.574А</t>
  </si>
  <si>
    <t>РХ 20.574А ОФ</t>
  </si>
  <si>
    <t xml:space="preserve">1 Р 203 АЕ 574А </t>
  </si>
  <si>
    <t>1 Р 203 АЖ 574А</t>
  </si>
  <si>
    <t xml:space="preserve">2 Р 203 АЛ 14 </t>
  </si>
  <si>
    <t xml:space="preserve">2 Р 203 АЛ 34 </t>
  </si>
  <si>
    <t>2 Р 203 АЕ 574А</t>
  </si>
  <si>
    <t xml:space="preserve">2 Р 203 АЖ 574А </t>
  </si>
  <si>
    <t xml:space="preserve">2 Р 203 АЛ 64 </t>
  </si>
  <si>
    <t>Р 203 АИ 14</t>
  </si>
  <si>
    <t>Р 203 АИ 24</t>
  </si>
  <si>
    <t>Р 203 АИ 34</t>
  </si>
  <si>
    <t>Р 203 АИ 44</t>
  </si>
  <si>
    <t xml:space="preserve">Р 203 АИ 64 </t>
  </si>
  <si>
    <t>1Рн 203 Ф (В,К,М) 24</t>
  </si>
  <si>
    <t xml:space="preserve">1Рн 203 Ф (В,К,М) 34 </t>
  </si>
  <si>
    <t>1РН 203 Ф (В,К,М) 44</t>
  </si>
  <si>
    <t>1Рн 203 Ф (В,К,М) 54</t>
  </si>
  <si>
    <t>1Рн 203 Ф (В,К,М) 574</t>
  </si>
  <si>
    <t>1Рн 203 В (К,М) 24</t>
  </si>
  <si>
    <t>1Рн 203 В (К,М) 34</t>
  </si>
  <si>
    <t>1Рн 203 В (К,М) 44</t>
  </si>
  <si>
    <t>1Рн 203 В (К,М) 54</t>
  </si>
  <si>
    <t>1 Р 323 АЛ 14</t>
  </si>
  <si>
    <t>1 Р 323 АЛ 24</t>
  </si>
  <si>
    <t>1 Р 323 АЛ 34</t>
  </si>
  <si>
    <t>1 Р 323 АЛ 44</t>
  </si>
  <si>
    <t>1 Р 323 АЕ 574А</t>
  </si>
  <si>
    <t xml:space="preserve">1 Р 323 АЛ 64 </t>
  </si>
  <si>
    <t>2 Р 323 АЛ 14</t>
  </si>
  <si>
    <t>2 Р 323 АЛ 44</t>
  </si>
  <si>
    <t>2 Р 323 АЕ 574А</t>
  </si>
  <si>
    <t xml:space="preserve">2 Р 323 АЛ 64 </t>
  </si>
  <si>
    <t>Гидрораспределители с Dy=32мм, с ручным управлением</t>
  </si>
  <si>
    <t>1Рн 323 ФВ 14</t>
  </si>
  <si>
    <t xml:space="preserve">1Рн 323 ФВ 44 </t>
  </si>
  <si>
    <t xml:space="preserve">1Рн 323 ФВ 574 </t>
  </si>
  <si>
    <t xml:space="preserve">1Рн 323 ФВ 64 </t>
  </si>
  <si>
    <t>1Рн 323 ПВ 14</t>
  </si>
  <si>
    <t xml:space="preserve">1Рн 323 ПВ 44 </t>
  </si>
  <si>
    <r>
      <t xml:space="preserve">Р 503 АЛ 44 </t>
    </r>
    <r>
      <rPr>
        <b/>
        <sz val="10"/>
        <rFont val="Arial Cyr"/>
        <charset val="204"/>
      </rPr>
      <t/>
    </r>
  </si>
  <si>
    <t>Р 503 АЛ 574</t>
  </si>
  <si>
    <t>Гидрораспределители с Dy=80мм, с гидравлическим управлением</t>
  </si>
  <si>
    <t xml:space="preserve">Р 803 АЛ 24                   </t>
  </si>
  <si>
    <t xml:space="preserve">Р 803 АЛ 34                   </t>
  </si>
  <si>
    <t xml:space="preserve">Р 803 АЛ 44                      </t>
  </si>
  <si>
    <t xml:space="preserve">14 ПГ 73-11 </t>
  </si>
  <si>
    <t xml:space="preserve">14 ПГ 73-12 </t>
  </si>
  <si>
    <t>14 ПГ 73-24</t>
  </si>
  <si>
    <t>15 ПГ 73-11</t>
  </si>
  <si>
    <t xml:space="preserve">24 ПГ 73-11 </t>
  </si>
  <si>
    <t xml:space="preserve">24 ПГ 73-12 </t>
  </si>
  <si>
    <t xml:space="preserve">24 ПГ 73-24 </t>
  </si>
  <si>
    <t>25 ПГ 73-11</t>
  </si>
  <si>
    <t xml:space="preserve">25 ПГ 73-24         </t>
  </si>
  <si>
    <t>34 ПГ 73-11</t>
  </si>
  <si>
    <t>34 ПГ 73-12</t>
  </si>
  <si>
    <t>34 ПГ 73-24</t>
  </si>
  <si>
    <t>44 ПГ 73-11</t>
  </si>
  <si>
    <t>44 ПГ 73-24</t>
  </si>
  <si>
    <t>45 ПГ 73-12</t>
  </si>
  <si>
    <t>54 ПГ 73-11</t>
  </si>
  <si>
    <t xml:space="preserve">54 ПГ 73-12                                         </t>
  </si>
  <si>
    <t>АНАЛОГ ВЕ 6.574А + плита БПГ на ВЕ 6</t>
  </si>
  <si>
    <t>54 БПГ 73-12</t>
  </si>
  <si>
    <t>55 ПГ 73-12</t>
  </si>
  <si>
    <t>55 БПГ 73-11</t>
  </si>
  <si>
    <t xml:space="preserve">55 БПГ 73-24 </t>
  </si>
  <si>
    <t>64 ПГ 73-24</t>
  </si>
  <si>
    <t xml:space="preserve">ВЕ 43.574Е </t>
  </si>
  <si>
    <t>ВЕ 43.754</t>
  </si>
  <si>
    <r>
      <t xml:space="preserve">ВЕ 6.574А </t>
    </r>
    <r>
      <rPr>
        <sz val="10"/>
        <rFont val="Arial Cyr"/>
        <charset val="204"/>
      </rPr>
      <t xml:space="preserve">        </t>
    </r>
  </si>
  <si>
    <r>
      <t>Р 10</t>
    </r>
    <r>
      <rPr>
        <sz val="10"/>
        <rFont val="Arial Cyr"/>
        <charset val="204"/>
      </rPr>
      <t>2 А</t>
    </r>
    <r>
      <rPr>
        <sz val="10"/>
        <rFont val="Arial Cyr"/>
        <family val="2"/>
        <charset val="204"/>
      </rPr>
      <t xml:space="preserve">В 34 </t>
    </r>
  </si>
  <si>
    <r>
      <t xml:space="preserve">Р 103 </t>
    </r>
    <r>
      <rPr>
        <sz val="10"/>
        <rFont val="Arial Cyr"/>
        <charset val="204"/>
      </rPr>
      <t>А</t>
    </r>
    <r>
      <rPr>
        <sz val="10"/>
        <rFont val="Arial Cyr"/>
        <family val="2"/>
        <charset val="204"/>
      </rPr>
      <t>В 34</t>
    </r>
  </si>
  <si>
    <r>
      <t>Р 10</t>
    </r>
    <r>
      <rPr>
        <sz val="10"/>
        <rFont val="Arial Cyr"/>
        <charset val="204"/>
      </rPr>
      <t>2</t>
    </r>
    <r>
      <rPr>
        <sz val="10"/>
        <rFont val="Arial Cyr"/>
        <family val="2"/>
        <charset val="204"/>
      </rPr>
      <t xml:space="preserve"> ФВ 34</t>
    </r>
  </si>
  <si>
    <r>
      <t>Р 10</t>
    </r>
    <r>
      <rPr>
        <sz val="10"/>
        <rFont val="Arial Cyr"/>
        <charset val="204"/>
      </rPr>
      <t>3 М 574</t>
    </r>
  </si>
  <si>
    <r>
      <t>Р 503 А</t>
    </r>
    <r>
      <rPr>
        <sz val="10"/>
        <rFont val="Arial Cyr"/>
        <charset val="204"/>
      </rPr>
      <t>И 24</t>
    </r>
  </si>
  <si>
    <r>
      <t>Р 503 А</t>
    </r>
    <r>
      <rPr>
        <sz val="10"/>
        <rFont val="Arial Cyr"/>
        <charset val="204"/>
      </rPr>
      <t xml:space="preserve">И 64                                 </t>
    </r>
  </si>
  <si>
    <r>
      <t xml:space="preserve">ВЕ 10.44  </t>
    </r>
    <r>
      <rPr>
        <sz val="10"/>
        <rFont val="Arial Cyr"/>
        <charset val="204"/>
      </rPr>
      <t xml:space="preserve">                            </t>
    </r>
  </si>
  <si>
    <r>
      <t>ВМР (1РМР) 10.574А</t>
    </r>
    <r>
      <rPr>
        <sz val="10"/>
        <rFont val="Arial Cyr"/>
        <charset val="204"/>
      </rPr>
      <t xml:space="preserve"> </t>
    </r>
  </si>
  <si>
    <r>
      <t>ВЕХ 16.34</t>
    </r>
    <r>
      <rPr>
        <sz val="10"/>
        <rFont val="Arial Cyr"/>
        <charset val="204"/>
      </rPr>
      <t xml:space="preserve">  </t>
    </r>
  </si>
  <si>
    <r>
      <t>ВЕХ 16.574ОФ</t>
    </r>
    <r>
      <rPr>
        <sz val="10"/>
        <rFont val="Arial Cyr"/>
        <charset val="204"/>
      </rPr>
      <t xml:space="preserve">  </t>
    </r>
  </si>
  <si>
    <r>
      <t xml:space="preserve">ВЕХ 16.64 </t>
    </r>
    <r>
      <rPr>
        <sz val="10"/>
        <rFont val="Arial Cyr"/>
        <charset val="204"/>
      </rPr>
      <t xml:space="preserve"> </t>
    </r>
  </si>
  <si>
    <r>
      <t xml:space="preserve">РХ 20.44 </t>
    </r>
    <r>
      <rPr>
        <sz val="10"/>
        <rFont val="Arial Cyr"/>
        <charset val="204"/>
      </rPr>
      <t xml:space="preserve"> </t>
    </r>
  </si>
  <si>
    <r>
      <t>1 Р 203 АЛ 44</t>
    </r>
    <r>
      <rPr>
        <sz val="8"/>
        <rFont val="Arial Cyr"/>
        <charset val="204"/>
      </rPr>
      <t xml:space="preserve">                        </t>
    </r>
  </si>
  <si>
    <r>
      <t>1Рн 203 П / В (К,М) 574</t>
    </r>
    <r>
      <rPr>
        <sz val="10"/>
        <rFont val="Arial Cyr"/>
        <charset val="204"/>
      </rPr>
      <t xml:space="preserve">  </t>
    </r>
  </si>
  <si>
    <r>
      <t xml:space="preserve">Р 503 АЛ 34                                   </t>
    </r>
    <r>
      <rPr>
        <sz val="10"/>
        <rFont val="Arial Cyr"/>
        <charset val="204"/>
      </rPr>
      <t>БЕЗ ПИЛОТА</t>
    </r>
  </si>
  <si>
    <r>
      <t xml:space="preserve">14 ПГ </t>
    </r>
    <r>
      <rPr>
        <sz val="10"/>
        <rFont val="Arial Cyr"/>
        <charset val="204"/>
      </rPr>
      <t>74-24</t>
    </r>
  </si>
  <si>
    <r>
      <t>54 ПГ 73-24</t>
    </r>
    <r>
      <rPr>
        <sz val="10"/>
        <rFont val="Arial Cyr"/>
        <charset val="204"/>
      </rPr>
      <t xml:space="preserve"> </t>
    </r>
  </si>
  <si>
    <r>
      <t xml:space="preserve">54 БПГ 73-11       </t>
    </r>
    <r>
      <rPr>
        <sz val="10"/>
        <rFont val="Arial Cyr"/>
        <charset val="204"/>
      </rPr>
      <t xml:space="preserve">     </t>
    </r>
  </si>
  <si>
    <r>
      <t>55 ПГ 73-24</t>
    </r>
    <r>
      <rPr>
        <sz val="10"/>
        <rFont val="Arial Cyr"/>
        <charset val="204"/>
      </rPr>
      <t xml:space="preserve"> </t>
    </r>
  </si>
  <si>
    <r>
      <t>ВММ 6.574</t>
    </r>
    <r>
      <rPr>
        <sz val="10"/>
        <rFont val="Arial Cyr"/>
        <charset val="204"/>
      </rPr>
      <t>Е</t>
    </r>
    <r>
      <rPr>
        <sz val="10"/>
        <rFont val="Arial Cyr"/>
        <family val="2"/>
        <charset val="204"/>
      </rPr>
      <t>Ф</t>
    </r>
  </si>
  <si>
    <t>ВЕ 6.134</t>
  </si>
  <si>
    <t>ВЕ 6.154</t>
  </si>
  <si>
    <t>ВЕ 10.574А</t>
  </si>
  <si>
    <t xml:space="preserve">ВЕ 10.574Е </t>
  </si>
  <si>
    <t>ВММ 10.64Ф</t>
  </si>
  <si>
    <t>до 33</t>
  </si>
  <si>
    <t>до 34</t>
  </si>
  <si>
    <t>до 35</t>
  </si>
  <si>
    <t>до 36</t>
  </si>
  <si>
    <t>до 37</t>
  </si>
  <si>
    <t>до 38</t>
  </si>
  <si>
    <t>до 39</t>
  </si>
  <si>
    <t>до 40</t>
  </si>
  <si>
    <t>до 41</t>
  </si>
  <si>
    <t>до 42</t>
  </si>
  <si>
    <t>до 43</t>
  </si>
  <si>
    <t>до 44</t>
  </si>
  <si>
    <t>до 45</t>
  </si>
  <si>
    <t>до 46</t>
  </si>
  <si>
    <t>до 47</t>
  </si>
  <si>
    <t>до 48</t>
  </si>
  <si>
    <t>до 49</t>
  </si>
  <si>
    <t>до 50</t>
  </si>
  <si>
    <t>до 51</t>
  </si>
  <si>
    <t>до 53</t>
  </si>
  <si>
    <t>до 54</t>
  </si>
  <si>
    <t>до 55</t>
  </si>
  <si>
    <t>до 56</t>
  </si>
  <si>
    <t>до 57</t>
  </si>
  <si>
    <t xml:space="preserve">Р 102 ЕМ 574 </t>
  </si>
  <si>
    <t>20-41</t>
  </si>
  <si>
    <t>20-42</t>
  </si>
  <si>
    <t>20-43</t>
  </si>
  <si>
    <t>20-44</t>
  </si>
  <si>
    <t>20-45</t>
  </si>
  <si>
    <t>20-46</t>
  </si>
  <si>
    <t xml:space="preserve">ВММ 16.14 </t>
  </si>
  <si>
    <t>ВММ 16.14Ф</t>
  </si>
  <si>
    <t>ВММ 16.44Ф</t>
  </si>
  <si>
    <t xml:space="preserve">ВММ 16.44 </t>
  </si>
  <si>
    <t>ВММ 16.64</t>
  </si>
  <si>
    <t xml:space="preserve">ВММ 16.64Ф </t>
  </si>
  <si>
    <t xml:space="preserve">ВММ 16.574Ф </t>
  </si>
  <si>
    <t xml:space="preserve">ВЕХ 16.134 </t>
  </si>
  <si>
    <r>
      <t xml:space="preserve">ВЕХ 16.44 </t>
    </r>
    <r>
      <rPr>
        <sz val="10"/>
        <rFont val="Arial Cyr"/>
        <charset val="204"/>
      </rPr>
      <t xml:space="preserve"> </t>
    </r>
  </si>
  <si>
    <t>ВЕХ 16.574А</t>
  </si>
  <si>
    <t xml:space="preserve">ВХ 16.44 </t>
  </si>
  <si>
    <t xml:space="preserve">2 Р 203 АЛ 54 </t>
  </si>
  <si>
    <t>Р 203 АИ 574</t>
  </si>
  <si>
    <t>1Рн 203 Ф (В,К,М) 14</t>
  </si>
  <si>
    <t xml:space="preserve">1Рн 203 Ф (В,К,М) 64 </t>
  </si>
  <si>
    <t xml:space="preserve">1Рн 203 В (К,М) 14 </t>
  </si>
  <si>
    <t xml:space="preserve">1Рн 203 В (К,М) 64 </t>
  </si>
  <si>
    <r>
      <t>1Рн 203 В (К,М) 65</t>
    </r>
    <r>
      <rPr>
        <sz val="10"/>
        <rFont val="Arial Cyr"/>
        <charset val="204"/>
      </rPr>
      <t xml:space="preserve">   </t>
    </r>
  </si>
  <si>
    <t xml:space="preserve">2 Р 323 АЛ 24 </t>
  </si>
  <si>
    <t xml:space="preserve">2 Р 323 АЛ 34                      </t>
  </si>
  <si>
    <t xml:space="preserve">Р 323 АИ 44 </t>
  </si>
  <si>
    <t xml:space="preserve">1Рн 323 В 64 </t>
  </si>
  <si>
    <t>Р 503 АЛ 14</t>
  </si>
  <si>
    <t xml:space="preserve">54 БПГ 73-24 </t>
  </si>
  <si>
    <t xml:space="preserve">55 ПГ 73-11 </t>
  </si>
  <si>
    <r>
      <t xml:space="preserve">55 БПГ 73-12 </t>
    </r>
    <r>
      <rPr>
        <sz val="10"/>
        <rFont val="Arial Cyr"/>
        <charset val="204"/>
      </rPr>
      <t/>
    </r>
  </si>
  <si>
    <t xml:space="preserve">64 ПГ 73-12 </t>
  </si>
  <si>
    <t>Прямоточный клапан или Самодействующий клапан</t>
  </si>
  <si>
    <t>ПИК-125 0,4А</t>
  </si>
  <si>
    <t>ПИК-125 2,5А</t>
  </si>
  <si>
    <t>Гидроклапан редукционный типа МКР, Ереван</t>
  </si>
  <si>
    <t>МКР 10-(10, 20, 32)-1</t>
  </si>
  <si>
    <t>10, 20, 32</t>
  </si>
  <si>
    <t xml:space="preserve">МКР 20-(10, 20, 32)-1                </t>
  </si>
  <si>
    <t xml:space="preserve">МКР 20-(10, 20, 32)-2                </t>
  </si>
  <si>
    <t>МКР 32-(10, 20, 32)-2</t>
  </si>
  <si>
    <t>Гидроклапан предохранительный типа МКП, Ереван</t>
  </si>
  <si>
    <t>МКП 10-(10;20;32)-1-11</t>
  </si>
  <si>
    <t>МКП 20-(10;20;32)-1-11</t>
  </si>
  <si>
    <t xml:space="preserve">МКП 32-(10;20;32)-1-11           </t>
  </si>
  <si>
    <t xml:space="preserve">МКП 10-(10;20;32)-2-11  </t>
  </si>
  <si>
    <t>МКП 20-(10,20,32)-2-11</t>
  </si>
  <si>
    <r>
      <t xml:space="preserve">МКП 32-(10;20;32)-2-11 </t>
    </r>
    <r>
      <rPr>
        <b/>
        <sz val="8"/>
        <color theme="5" tint="-0.499984740745262"/>
        <rFont val="Arial Cyr"/>
        <charset val="204"/>
      </rPr>
      <t/>
    </r>
  </si>
  <si>
    <t>исполнение без электромагнита</t>
  </si>
  <si>
    <t>Гидроклапан предохранительный типа МКПЭ (Ереван)</t>
  </si>
  <si>
    <t>МКПЭ 32-(10;20;32)-1-(21;22;23/131;132;133)</t>
  </si>
  <si>
    <t xml:space="preserve">МКПЭ 32-(10;20;32)-2-(21;22;23/131;132;133) </t>
  </si>
  <si>
    <t>исполнение с электромагнита</t>
  </si>
  <si>
    <t>Гидроклапан предохранительный, Болгария</t>
  </si>
  <si>
    <t>резьбовое соединение</t>
  </si>
  <si>
    <t>0,3-20</t>
  </si>
  <si>
    <t>стыковое соединение</t>
  </si>
  <si>
    <t>ПГ 52-12</t>
  </si>
  <si>
    <t>0,3-5,0</t>
  </si>
  <si>
    <t xml:space="preserve">ПГ 52-22              </t>
  </si>
  <si>
    <t xml:space="preserve"> 0,3-20</t>
  </si>
  <si>
    <t xml:space="preserve">ПГ 52-24                              </t>
  </si>
  <si>
    <t>Гидроклапан давления, Беларусь</t>
  </si>
  <si>
    <t>1,0-20,0</t>
  </si>
  <si>
    <t>2,5,(1;6,3;10), 20</t>
  </si>
  <si>
    <t>ПВГ 54-14</t>
  </si>
  <si>
    <t>Г 57-22</t>
  </si>
  <si>
    <t>Г 57-12</t>
  </si>
  <si>
    <t>ПГ 57-12</t>
  </si>
  <si>
    <t xml:space="preserve">БГ 66-22 </t>
  </si>
  <si>
    <t>БГ 66-25</t>
  </si>
  <si>
    <t xml:space="preserve">Г 51-21 / 31 </t>
  </si>
  <si>
    <t>8(Г21)/16(Г31)</t>
  </si>
  <si>
    <t>20 / 32</t>
  </si>
  <si>
    <t>40 / 63</t>
  </si>
  <si>
    <t>80 / 125</t>
  </si>
  <si>
    <t xml:space="preserve">Г 51-25 / 35 </t>
  </si>
  <si>
    <t>160 / 250</t>
  </si>
  <si>
    <t>Г 51-26 / 36</t>
  </si>
  <si>
    <t>320 / 500</t>
  </si>
  <si>
    <t>Г 51-27 / 37</t>
  </si>
  <si>
    <t>630 / 800</t>
  </si>
  <si>
    <t>КОЛ 203-21</t>
  </si>
  <si>
    <t>КВМК 32 С 1.1</t>
  </si>
  <si>
    <t>КВМК 20</t>
  </si>
  <si>
    <t>КОМ 6/3Р</t>
  </si>
  <si>
    <t xml:space="preserve">КОМ 10/3Р </t>
  </si>
  <si>
    <t>МКП-10-02А</t>
  </si>
  <si>
    <t>МКП-20-01А</t>
  </si>
  <si>
    <t>МКП-20-02А</t>
  </si>
  <si>
    <t>МКП-32</t>
  </si>
  <si>
    <t>МПКП-32</t>
  </si>
  <si>
    <t xml:space="preserve">КРМ 6/3 В1Р </t>
  </si>
  <si>
    <t xml:space="preserve">КПМ 6/3 В1  </t>
  </si>
  <si>
    <t>КЕМ 10 22</t>
  </si>
  <si>
    <t xml:space="preserve">МКГВ 16/3 Ф1 Э 2.1.24 </t>
  </si>
  <si>
    <t>МКГВ 16/3 Ф2 Э 2.24</t>
  </si>
  <si>
    <t xml:space="preserve">МКГВ 16/3 Ф2 ГЗО1 </t>
  </si>
  <si>
    <t xml:space="preserve">МКГВ 16/3 Ф2. 01П </t>
  </si>
  <si>
    <t>МКГВ 16/3 Ф2.1</t>
  </si>
  <si>
    <t xml:space="preserve">МКГВ 16/3 Ф2. 01К </t>
  </si>
  <si>
    <t>МКГВ 25/3 Ф А 1.2</t>
  </si>
  <si>
    <t>МКГВ 25/3 Ф1 Э 2.24</t>
  </si>
  <si>
    <t>МКГВ 25/3 Ф2 Э 1.24</t>
  </si>
  <si>
    <t>МКГВ 25/3 Ф2 ГЗО1</t>
  </si>
  <si>
    <t>МКГВ 25/3 ФЦ 2 ЭИ 1 24</t>
  </si>
  <si>
    <t>МКГВ 25/3 ФЦ 2 ЭД 1 24 Е</t>
  </si>
  <si>
    <t xml:space="preserve">МКГВ 25/3 ФЦ 2.1 </t>
  </si>
  <si>
    <t>МКГВ 25/3 ФЦ 3</t>
  </si>
  <si>
    <t>МКГВ 32/3 Ф2 Э 2.24</t>
  </si>
  <si>
    <t>МКГВ 32/3 Ф2 01П</t>
  </si>
  <si>
    <t>МКГВ 32/3 Ф2 И2</t>
  </si>
  <si>
    <t>МКГВ 32/3 Ф2 ГЗ01</t>
  </si>
  <si>
    <t>МКГВ 32/3 Ф3 П2 24В</t>
  </si>
  <si>
    <t>10/20/32</t>
  </si>
  <si>
    <t>МКПВ 16/3 Ф7 П2 24</t>
  </si>
  <si>
    <t>МКПВ П 25/3 Ф2.А3.БУ</t>
  </si>
  <si>
    <t>МКПВ 25/3 Ф3К3.24</t>
  </si>
  <si>
    <t xml:space="preserve">МКПВ 32/3 Ф8 К3 </t>
  </si>
  <si>
    <r>
      <t xml:space="preserve">Г 52-24 </t>
    </r>
    <r>
      <rPr>
        <sz val="10"/>
        <rFont val="Arial Cyr"/>
        <charset val="204"/>
      </rPr>
      <t xml:space="preserve">                            </t>
    </r>
  </si>
  <si>
    <r>
      <t xml:space="preserve">МКР 32-(10, 20, 32)-1             </t>
    </r>
    <r>
      <rPr>
        <sz val="10"/>
        <rFont val="Arial Cyr"/>
        <charset val="204"/>
      </rPr>
      <t xml:space="preserve">    </t>
    </r>
  </si>
  <si>
    <r>
      <t xml:space="preserve">МКП </t>
    </r>
    <r>
      <rPr>
        <sz val="10"/>
        <rFont val="Arial Cyr"/>
        <charset val="204"/>
      </rPr>
      <t>40-(100;200;320)-3-11</t>
    </r>
  </si>
  <si>
    <r>
      <t>МКП</t>
    </r>
    <r>
      <rPr>
        <sz val="10"/>
        <rFont val="Arial Cyr"/>
        <charset val="204"/>
      </rPr>
      <t xml:space="preserve"> 50-(100;200;320)-3-11</t>
    </r>
  </si>
  <si>
    <r>
      <t>МКПЭ 20-(10;20;32)-2-(21;22;23/131;132;133)</t>
    </r>
    <r>
      <rPr>
        <sz val="8"/>
        <rFont val="Arial Cyr"/>
        <charset val="204"/>
      </rPr>
      <t xml:space="preserve"> </t>
    </r>
  </si>
  <si>
    <r>
      <t xml:space="preserve">МПКЭ </t>
    </r>
    <r>
      <rPr>
        <sz val="10"/>
        <rFont val="Arial Cyr"/>
        <charset val="204"/>
      </rPr>
      <t>40-(100;200;320)-3-(21;22;23/131;132;133)</t>
    </r>
  </si>
  <si>
    <r>
      <t xml:space="preserve">Г 52-22       </t>
    </r>
    <r>
      <rPr>
        <sz val="10"/>
        <rFont val="Arial Cyr"/>
        <charset val="204"/>
      </rPr>
      <t xml:space="preserve">                            </t>
    </r>
  </si>
  <si>
    <r>
      <t xml:space="preserve">Г 52-23   </t>
    </r>
    <r>
      <rPr>
        <sz val="10"/>
        <rFont val="Arial Cyr"/>
        <charset val="204"/>
      </rPr>
      <t xml:space="preserve">                                </t>
    </r>
  </si>
  <si>
    <r>
      <t xml:space="preserve">ПГ 66-32М                          </t>
    </r>
    <r>
      <rPr>
        <sz val="10"/>
        <rFont val="Arial Cyr"/>
        <charset val="204"/>
      </rPr>
      <t xml:space="preserve">            (ПДГ+500)</t>
    </r>
  </si>
  <si>
    <r>
      <t xml:space="preserve">ПГ 66-34М                                      </t>
    </r>
    <r>
      <rPr>
        <sz val="10"/>
        <rFont val="Arial Cyr"/>
        <charset val="204"/>
      </rPr>
      <t>(ПДГ+500)</t>
    </r>
  </si>
  <si>
    <r>
      <t xml:space="preserve">ПГ 66-35М                                      </t>
    </r>
    <r>
      <rPr>
        <sz val="10"/>
        <rFont val="Arial Cyr"/>
        <charset val="204"/>
      </rPr>
      <t>(ПДГ+500)</t>
    </r>
  </si>
  <si>
    <r>
      <t xml:space="preserve">МКГВ 25/3 ФЦ 2 ЭД 2 24 </t>
    </r>
    <r>
      <rPr>
        <sz val="10"/>
        <rFont val="Arial Cyr"/>
        <charset val="204"/>
      </rPr>
      <t xml:space="preserve"> </t>
    </r>
  </si>
  <si>
    <r>
      <t xml:space="preserve">МКГВ 32/3 Ф2 ГЗ01 </t>
    </r>
    <r>
      <rPr>
        <sz val="10"/>
        <rFont val="Arial Cyr"/>
        <charset val="204"/>
      </rPr>
      <t>ГОТОВЫЙ</t>
    </r>
  </si>
  <si>
    <t xml:space="preserve">МКР 10-(10, 20, 32)-2 </t>
  </si>
  <si>
    <t xml:space="preserve">МКПЭ 20-(10;20;32)-1-(21;22;23/131;132;133) </t>
  </si>
  <si>
    <r>
      <t>МКПЭ 10-(10,20,32)-1-</t>
    </r>
    <r>
      <rPr>
        <sz val="10"/>
        <rFont val="Arial Cyr"/>
        <charset val="204"/>
      </rPr>
      <t xml:space="preserve">(21;22;23/131;132;133) </t>
    </r>
  </si>
  <si>
    <r>
      <t xml:space="preserve">МКПЭ 10-(10;20;32)-2-(21;22;23/131;132;133) </t>
    </r>
    <r>
      <rPr>
        <sz val="10"/>
        <rFont val="Arial Cyr"/>
        <charset val="204"/>
      </rPr>
      <t xml:space="preserve"> </t>
    </r>
  </si>
  <si>
    <t>Г 52-12</t>
  </si>
  <si>
    <r>
      <t xml:space="preserve">ПГ 52-14 </t>
    </r>
    <r>
      <rPr>
        <sz val="10"/>
        <rFont val="Arial Cyr"/>
        <charset val="204"/>
      </rPr>
      <t xml:space="preserve">                            </t>
    </r>
  </si>
  <si>
    <r>
      <t>Г 54-</t>
    </r>
    <r>
      <rPr>
        <sz val="10"/>
        <rFont val="Arial Cyr"/>
        <charset val="204"/>
      </rPr>
      <t>12                                             (ДГ+ 500 руб.)</t>
    </r>
  </si>
  <si>
    <r>
      <t xml:space="preserve">Г 54-22    </t>
    </r>
    <r>
      <rPr>
        <sz val="10"/>
        <rFont val="Arial Cyr"/>
        <charset val="204"/>
      </rPr>
      <t xml:space="preserve">                                         (ДГ+ 500)</t>
    </r>
  </si>
  <si>
    <r>
      <t xml:space="preserve">Г 54-23       </t>
    </r>
    <r>
      <rPr>
        <sz val="10"/>
        <rFont val="Arial Cyr"/>
        <charset val="204"/>
      </rPr>
      <t xml:space="preserve">                                      (ДГ+ 500)</t>
    </r>
  </si>
  <si>
    <r>
      <t xml:space="preserve">Г 54-24                                   </t>
    </r>
    <r>
      <rPr>
        <sz val="10"/>
        <rFont val="Arial Cyr"/>
        <charset val="204"/>
      </rPr>
      <t xml:space="preserve">          (ДГ+ 500)</t>
    </r>
  </si>
  <si>
    <r>
      <t xml:space="preserve">Г 54-25                                             </t>
    </r>
    <r>
      <rPr>
        <sz val="10"/>
        <rFont val="Arial Cyr"/>
        <charset val="204"/>
      </rPr>
      <t>(ДГ+ 500)</t>
    </r>
  </si>
  <si>
    <r>
      <t xml:space="preserve">Г 54-26                                            </t>
    </r>
    <r>
      <rPr>
        <sz val="10"/>
        <rFont val="Arial Cyr"/>
        <charset val="204"/>
      </rPr>
      <t xml:space="preserve"> (ДГ+ 500)</t>
    </r>
  </si>
  <si>
    <r>
      <t xml:space="preserve">Г 54-32М                                          </t>
    </r>
    <r>
      <rPr>
        <sz val="10"/>
        <rFont val="Arial Cyr"/>
        <charset val="204"/>
      </rPr>
      <t>(ДГ+ 500)</t>
    </r>
  </si>
  <si>
    <r>
      <t xml:space="preserve">Г 54-34М                                          </t>
    </r>
    <r>
      <rPr>
        <sz val="10"/>
        <rFont val="Arial Cyr"/>
        <charset val="204"/>
      </rPr>
      <t>(ДГ+ 500)</t>
    </r>
  </si>
  <si>
    <r>
      <t xml:space="preserve">Г 54-35М </t>
    </r>
    <r>
      <rPr>
        <sz val="10"/>
        <rFont val="Arial Cyr"/>
        <charset val="204"/>
      </rPr>
      <t xml:space="preserve">                                         (ДГ+ 500)</t>
    </r>
  </si>
  <si>
    <r>
      <t xml:space="preserve">МПКЭ </t>
    </r>
    <r>
      <rPr>
        <sz val="10"/>
        <rFont val="Arial Cyr"/>
        <charset val="204"/>
      </rPr>
      <t xml:space="preserve">50-(100;200;320)-3-(21;22;23/131;132;133) </t>
    </r>
  </si>
  <si>
    <r>
      <t xml:space="preserve">ПБГ 54-22                                      </t>
    </r>
    <r>
      <rPr>
        <sz val="10"/>
        <rFont val="Arial Cyr"/>
        <charset val="204"/>
      </rPr>
      <t>(ПДГ+ 500 руб.)</t>
    </r>
  </si>
  <si>
    <r>
      <t xml:space="preserve">ПГ 54-24                                       </t>
    </r>
    <r>
      <rPr>
        <sz val="10"/>
        <rFont val="Arial Cyr"/>
        <charset val="204"/>
      </rPr>
      <t xml:space="preserve"> (ПДГ+ 500)</t>
    </r>
  </si>
  <si>
    <r>
      <t xml:space="preserve">ПГ 54-25                                        </t>
    </r>
    <r>
      <rPr>
        <sz val="10"/>
        <rFont val="Arial Cyr"/>
        <charset val="204"/>
      </rPr>
      <t>(ПДГ+ 500)</t>
    </r>
  </si>
  <si>
    <r>
      <t xml:space="preserve">ПГ 54-32М  </t>
    </r>
    <r>
      <rPr>
        <sz val="8"/>
        <rFont val="Arial Cyr"/>
        <charset val="204"/>
      </rPr>
      <t xml:space="preserve">                                          </t>
    </r>
    <r>
      <rPr>
        <sz val="10"/>
        <rFont val="Arial Cyr"/>
        <charset val="204"/>
      </rPr>
      <t xml:space="preserve">   (ПДГ+ 500)</t>
    </r>
  </si>
  <si>
    <r>
      <t xml:space="preserve">ПГ 54-34М                                    </t>
    </r>
    <r>
      <rPr>
        <sz val="10"/>
        <rFont val="Arial Cyr"/>
        <charset val="204"/>
      </rPr>
      <t xml:space="preserve"> (ПДГ+ 500)</t>
    </r>
  </si>
  <si>
    <r>
      <t xml:space="preserve">ПГ 54-35М                                     </t>
    </r>
    <r>
      <rPr>
        <sz val="10"/>
        <rFont val="Arial Cyr"/>
        <charset val="204"/>
      </rPr>
      <t>(ПДГ+ 500)</t>
    </r>
  </si>
  <si>
    <r>
      <t xml:space="preserve">Г 66-12М                                         </t>
    </r>
    <r>
      <rPr>
        <sz val="10"/>
        <rFont val="Arial Cyr"/>
        <charset val="204"/>
      </rPr>
      <t xml:space="preserve"> (ДГ+ 500 руб.)</t>
    </r>
  </si>
  <si>
    <r>
      <t xml:space="preserve">Г 66-13М                                         </t>
    </r>
    <r>
      <rPr>
        <sz val="10"/>
        <rFont val="Arial Cyr"/>
        <charset val="204"/>
      </rPr>
      <t xml:space="preserve"> (ДГ+ 500)</t>
    </r>
  </si>
  <si>
    <r>
      <t xml:space="preserve">Г 66-14М                                          </t>
    </r>
    <r>
      <rPr>
        <sz val="10"/>
        <rFont val="Arial Cyr"/>
        <charset val="204"/>
      </rPr>
      <t>(ДГ+ 500)</t>
    </r>
  </si>
  <si>
    <r>
      <t xml:space="preserve">Г 66-15М                                          </t>
    </r>
    <r>
      <rPr>
        <sz val="10"/>
        <rFont val="Arial Cyr"/>
        <charset val="204"/>
      </rPr>
      <t>(ДГ+ 500)</t>
    </r>
  </si>
  <si>
    <r>
      <t xml:space="preserve">Г 66-32М                                          </t>
    </r>
    <r>
      <rPr>
        <sz val="10"/>
        <rFont val="Arial Cyr"/>
        <charset val="204"/>
      </rPr>
      <t>(ДГ+ 500)</t>
    </r>
  </si>
  <si>
    <r>
      <t xml:space="preserve">Г 66-34М                                          </t>
    </r>
    <r>
      <rPr>
        <sz val="10"/>
        <rFont val="Arial Cyr"/>
        <charset val="204"/>
      </rPr>
      <t>(ДГ+ 500)</t>
    </r>
  </si>
  <si>
    <r>
      <t xml:space="preserve">Г 66-35М                                        </t>
    </r>
    <r>
      <rPr>
        <sz val="10"/>
        <rFont val="Arial Cyr"/>
        <charset val="204"/>
      </rPr>
      <t xml:space="preserve">  (ДГ+ 500)</t>
    </r>
  </si>
  <si>
    <r>
      <t>Г 51-22</t>
    </r>
    <r>
      <rPr>
        <sz val="10"/>
        <rFont val="Arial Cyr"/>
        <charset val="204"/>
      </rPr>
      <t xml:space="preserve"> / 32 </t>
    </r>
  </si>
  <si>
    <r>
      <t>Г 51-23</t>
    </r>
    <r>
      <rPr>
        <sz val="10"/>
        <rFont val="Arial Cyr"/>
        <charset val="204"/>
      </rPr>
      <t xml:space="preserve"> / 33</t>
    </r>
  </si>
  <si>
    <r>
      <t>Г 51-24</t>
    </r>
    <r>
      <rPr>
        <sz val="10"/>
        <rFont val="Arial Cyr"/>
        <charset val="204"/>
      </rPr>
      <t xml:space="preserve"> / 34 </t>
    </r>
  </si>
  <si>
    <t>КОЛ 103-21</t>
  </si>
  <si>
    <t>КОЛ 103-12</t>
  </si>
  <si>
    <t xml:space="preserve">МКП-10-01А </t>
  </si>
  <si>
    <t xml:space="preserve">МКП-20А </t>
  </si>
  <si>
    <t>МПКП-20А</t>
  </si>
  <si>
    <t xml:space="preserve">МПКП-20-01А  </t>
  </si>
  <si>
    <t xml:space="preserve">Клапан редукционный </t>
  </si>
  <si>
    <t xml:space="preserve">Гидроклапан предохранительный </t>
  </si>
  <si>
    <r>
      <t xml:space="preserve">КПМ 6/3 В4  </t>
    </r>
    <r>
      <rPr>
        <sz val="10"/>
        <rFont val="Arial Cyr"/>
        <charset val="204"/>
      </rPr>
      <t xml:space="preserve">                                          </t>
    </r>
  </si>
  <si>
    <t xml:space="preserve">КПМ 6/3 В3                                                                 </t>
  </si>
  <si>
    <t xml:space="preserve">МКРВ 6/3 МР1 </t>
  </si>
  <si>
    <t xml:space="preserve">МКРВ 10/3 МР1  </t>
  </si>
  <si>
    <t>МКПВ 6/3 МР1, 2, 3</t>
  </si>
  <si>
    <t xml:space="preserve">МКПВ 10/3 МР1, МР2, МР3  </t>
  </si>
  <si>
    <t xml:space="preserve">МКПВ 10/3 Т2Р1, Р2, Р3  </t>
  </si>
  <si>
    <t xml:space="preserve">МКПВ 10/3 Т3Р1, Р2, Р3  </t>
  </si>
  <si>
    <t xml:space="preserve">МКПВ 10/3 С2Р1, Р2, Р3  </t>
  </si>
  <si>
    <t xml:space="preserve">МКПВ 10/3 С3Р1, Р2, Р3  </t>
  </si>
  <si>
    <t xml:space="preserve">МКПВ 20/3 Т2Р1, Р2, Р3 </t>
  </si>
  <si>
    <t>МКПВ 20/3 Т3Р1, Р2, Р3</t>
  </si>
  <si>
    <t xml:space="preserve">МКПВ 20/3 С2Р1, Р2, Р3   </t>
  </si>
  <si>
    <t xml:space="preserve">МКПВ 20/3 С3Р1, Р2, Р3        </t>
  </si>
  <si>
    <t xml:space="preserve">МКПВ 32/3 Т2Р1, Р2, Р3 </t>
  </si>
  <si>
    <t xml:space="preserve">МКПВ 32/3 Т3Р1, Р2, Р3 </t>
  </si>
  <si>
    <t>МКПВ 32/3 С2Р1, Р2, Р3</t>
  </si>
  <si>
    <t>МКПВ 32/3 С3Р1, Р2, Р3</t>
  </si>
  <si>
    <t xml:space="preserve">МКПВ 25/3 Ф3К2 24 </t>
  </si>
  <si>
    <t xml:space="preserve">DR6DP2-50/315YM                              </t>
  </si>
  <si>
    <t>Крутящий момент, Нм</t>
  </si>
  <si>
    <t>Номин. мощность, кВт</t>
  </si>
  <si>
    <t>Объём, смᵌ</t>
  </si>
  <si>
    <t xml:space="preserve">2Г 15-14 (с эл.дв.7,5 кВт, 1450 об/мин)   </t>
  </si>
  <si>
    <t>-</t>
  </si>
  <si>
    <t>1КУ20 / 2КУ20</t>
  </si>
  <si>
    <t xml:space="preserve">Т1 КУ 32/320 </t>
  </si>
  <si>
    <t xml:space="preserve">М1 КУ 20/320 </t>
  </si>
  <si>
    <t xml:space="preserve">М3 КУ 20/320 </t>
  </si>
  <si>
    <t xml:space="preserve">М4 КУ 32/320  </t>
  </si>
  <si>
    <t>ГЗМ 102</t>
  </si>
  <si>
    <t xml:space="preserve">МПГ 55-15 </t>
  </si>
  <si>
    <t xml:space="preserve">МПГ 55-34 </t>
  </si>
  <si>
    <t>ПГ 55-35</t>
  </si>
  <si>
    <t>ДКМ 6/3</t>
  </si>
  <si>
    <t>ДКМ 6/3В АВ</t>
  </si>
  <si>
    <t xml:space="preserve">ДКМ 102 </t>
  </si>
  <si>
    <t>ДКМ 10/3</t>
  </si>
  <si>
    <t>Дроссель с обратным клапаном</t>
  </si>
  <si>
    <t>DRV 12-1-1/OP 350 BAR</t>
  </si>
  <si>
    <t>DRV 16-1-1/OP 350 BAR</t>
  </si>
  <si>
    <t>МКД 32/32</t>
  </si>
  <si>
    <t xml:space="preserve">Гидропанель ПГ 53-34М </t>
  </si>
  <si>
    <t xml:space="preserve">Гидропанель ПГ 53-36 </t>
  </si>
  <si>
    <r>
      <t>Гидропанель</t>
    </r>
    <r>
      <rPr>
        <sz val="10"/>
        <rFont val="Arial Cyr"/>
        <charset val="204"/>
      </rPr>
      <t xml:space="preserve"> 5</t>
    </r>
    <r>
      <rPr>
        <sz val="10"/>
        <rFont val="Arial Cyr"/>
        <family val="2"/>
        <charset val="204"/>
      </rPr>
      <t xml:space="preserve"> Г 34-22М </t>
    </r>
  </si>
  <si>
    <r>
      <t xml:space="preserve">Т4 КУ 12/320 </t>
    </r>
    <r>
      <rPr>
        <sz val="10"/>
        <rFont val="Arial Cyr"/>
        <charset val="204"/>
      </rPr>
      <t xml:space="preserve"> </t>
    </r>
  </si>
  <si>
    <r>
      <t xml:space="preserve">М2 КУ 20/320 </t>
    </r>
    <r>
      <rPr>
        <sz val="10"/>
        <rFont val="Arial Cyr"/>
        <charset val="204"/>
      </rPr>
      <t xml:space="preserve">  </t>
    </r>
  </si>
  <si>
    <r>
      <t xml:space="preserve">МПГ 55-14 </t>
    </r>
    <r>
      <rPr>
        <sz val="10"/>
        <rFont val="Arial Cyr"/>
        <charset val="204"/>
      </rPr>
      <t xml:space="preserve">    </t>
    </r>
    <r>
      <rPr>
        <sz val="10"/>
        <rFont val="Arial Cyr"/>
        <family val="2"/>
        <charset val="204"/>
      </rPr>
      <t xml:space="preserve">                                </t>
    </r>
    <r>
      <rPr>
        <b/>
        <sz val="10"/>
        <color indexed="30"/>
        <rFont val="Arial Cyr"/>
        <charset val="204"/>
      </rPr>
      <t/>
    </r>
  </si>
  <si>
    <r>
      <t>МПГ 55-22</t>
    </r>
    <r>
      <rPr>
        <sz val="10"/>
        <rFont val="Arial Cyr"/>
        <charset val="204"/>
      </rPr>
      <t xml:space="preserve"> </t>
    </r>
  </si>
  <si>
    <r>
      <t>МПГ 55-32</t>
    </r>
    <r>
      <rPr>
        <sz val="10"/>
        <rFont val="Arial Cyr"/>
        <charset val="204"/>
      </rPr>
      <t xml:space="preserve"> </t>
    </r>
  </si>
  <si>
    <r>
      <t xml:space="preserve">МКД 12/32 </t>
    </r>
    <r>
      <rPr>
        <sz val="10"/>
        <rFont val="Arial Cyr"/>
        <charset val="204"/>
      </rPr>
      <t xml:space="preserve"> </t>
    </r>
  </si>
  <si>
    <t xml:space="preserve">Г 15-21Р                      </t>
  </si>
  <si>
    <t>Г 15-21Н</t>
  </si>
  <si>
    <r>
      <t xml:space="preserve">Г 15-22Р </t>
    </r>
    <r>
      <rPr>
        <sz val="8"/>
        <rFont val="Arial Cyr"/>
        <charset val="204"/>
      </rPr>
      <t xml:space="preserve">             </t>
    </r>
  </si>
  <si>
    <r>
      <t>Г 15-23Р</t>
    </r>
    <r>
      <rPr>
        <sz val="8"/>
        <rFont val="Arial Cyr"/>
        <charset val="204"/>
      </rPr>
      <t xml:space="preserve">                                         </t>
    </r>
  </si>
  <si>
    <r>
      <t>Г 15-24Р</t>
    </r>
    <r>
      <rPr>
        <sz val="10"/>
        <rFont val="Arial Cyr"/>
        <charset val="204"/>
      </rPr>
      <t xml:space="preserve">                                </t>
    </r>
  </si>
  <si>
    <t>Г 15-24Н</t>
  </si>
  <si>
    <t xml:space="preserve">Г 15-23Н                                      </t>
  </si>
  <si>
    <r>
      <t xml:space="preserve">Г 15-25Р </t>
    </r>
    <r>
      <rPr>
        <sz val="8"/>
        <rFont val="Arial Cyr"/>
        <charset val="204"/>
      </rPr>
      <t/>
    </r>
  </si>
  <si>
    <t xml:space="preserve">МРФ 160/25М-00                    </t>
  </si>
  <si>
    <t xml:space="preserve">МРФ 160/25М-01                     </t>
  </si>
  <si>
    <t xml:space="preserve">МРФ 160/25М1-20          </t>
  </si>
  <si>
    <t xml:space="preserve">МРФ 160/25М1-21                  </t>
  </si>
  <si>
    <t xml:space="preserve">МРФ 250/25М-00                  </t>
  </si>
  <si>
    <r>
      <t xml:space="preserve">МРФ 250/25М-01 </t>
    </r>
    <r>
      <rPr>
        <sz val="10"/>
        <rFont val="Arial Cyr"/>
        <charset val="204"/>
      </rPr>
      <t xml:space="preserve">                  </t>
    </r>
  </si>
  <si>
    <t xml:space="preserve">МРФ 250/25М1-00                 </t>
  </si>
  <si>
    <r>
      <t xml:space="preserve">МРФ 250/25М1-01 </t>
    </r>
    <r>
      <rPr>
        <sz val="8"/>
        <rFont val="Arial Cyr"/>
        <charset val="204"/>
      </rPr>
      <t xml:space="preserve">             </t>
    </r>
  </si>
  <si>
    <t xml:space="preserve">МРФ 400/25М-01                  </t>
  </si>
  <si>
    <t xml:space="preserve">МРФ 400/25М1-00               </t>
  </si>
  <si>
    <t xml:space="preserve">МРФ 1000/25М-00                  </t>
  </si>
  <si>
    <t xml:space="preserve">МРФ 1000/25М-01                   </t>
  </si>
  <si>
    <t xml:space="preserve">МРФ 1000/25М1-00                </t>
  </si>
  <si>
    <t xml:space="preserve">МРФ 1000/25М1-01                 </t>
  </si>
  <si>
    <r>
      <t xml:space="preserve">МРФ </t>
    </r>
    <r>
      <rPr>
        <sz val="10"/>
        <rFont val="Arial Cyr"/>
        <charset val="204"/>
      </rPr>
      <t xml:space="preserve">1600/25М1-01                </t>
    </r>
  </si>
  <si>
    <t xml:space="preserve">МРФ 400/25М1-01                                   </t>
  </si>
  <si>
    <t xml:space="preserve">Т1 КУ 20/320 </t>
  </si>
  <si>
    <t xml:space="preserve">Т3 КУ 12/320 </t>
  </si>
  <si>
    <t xml:space="preserve">Т3 КУ 20/320 </t>
  </si>
  <si>
    <t xml:space="preserve">М1 КУ 12/320 </t>
  </si>
  <si>
    <t xml:space="preserve">М1 КУ 32/320 </t>
  </si>
  <si>
    <t xml:space="preserve">М3 КУ 12/320 </t>
  </si>
  <si>
    <r>
      <t>Т4 КУ 20/320</t>
    </r>
    <r>
      <rPr>
        <sz val="10"/>
        <rFont val="Arial Cyr"/>
        <charset val="204"/>
      </rPr>
      <t xml:space="preserve"> </t>
    </r>
  </si>
  <si>
    <t xml:space="preserve">М4 КУ 12/320 </t>
  </si>
  <si>
    <t xml:space="preserve">М4 КУ 20/320 </t>
  </si>
  <si>
    <t>ГЗМ 10/3</t>
  </si>
  <si>
    <r>
      <t xml:space="preserve">МПГ 55-25      </t>
    </r>
    <r>
      <rPr>
        <b/>
        <sz val="10"/>
        <rFont val="Arial Cyr"/>
        <charset val="204"/>
      </rPr>
      <t/>
    </r>
  </si>
  <si>
    <t>Гидропанель Г 34-12</t>
  </si>
  <si>
    <t xml:space="preserve">Гидропанель Г 34-22 </t>
  </si>
  <si>
    <t>Гидропанель Г 34-23</t>
  </si>
  <si>
    <t>Гидропанель Г 34-24</t>
  </si>
  <si>
    <t xml:space="preserve">Гидропанель Г 53-14 </t>
  </si>
  <si>
    <t xml:space="preserve">Гидропанель Г 53-24 </t>
  </si>
  <si>
    <t>Гидропанель Г 53-34</t>
  </si>
  <si>
    <r>
      <t xml:space="preserve">МДО-С </t>
    </r>
    <r>
      <rPr>
        <sz val="10"/>
        <rFont val="Arial Cyr"/>
        <charset val="204"/>
      </rPr>
      <t xml:space="preserve">103 </t>
    </r>
  </si>
  <si>
    <t xml:space="preserve">МДО-С 203 </t>
  </si>
  <si>
    <t>ФМ 6</t>
  </si>
  <si>
    <t>0,04 (0,08; 0,16) ФМС12М</t>
  </si>
  <si>
    <t>0,04 (0,08; 0,16) ФМС13М</t>
  </si>
  <si>
    <t xml:space="preserve">12-10 (-25,-40) К  </t>
  </si>
  <si>
    <t>20-10 (-25,-40) К</t>
  </si>
  <si>
    <t>32-10 (-25,-40) КВ</t>
  </si>
  <si>
    <t>32-10 (-25,-40) К</t>
  </si>
  <si>
    <t xml:space="preserve">2ФГМ 32-(10, 25, 40) М    </t>
  </si>
  <si>
    <t xml:space="preserve">601-1-06                                                                </t>
  </si>
  <si>
    <t xml:space="preserve">605-1-06                                                                 </t>
  </si>
  <si>
    <r>
      <t xml:space="preserve">600-1-06 </t>
    </r>
    <r>
      <rPr>
        <sz val="9"/>
        <color theme="8" tint="-0.499984740745262"/>
        <rFont val="Arial Cyr"/>
        <charset val="204"/>
      </rPr>
      <t xml:space="preserve"> </t>
    </r>
    <r>
      <rPr>
        <sz val="10"/>
        <rFont val="Arial Cyr"/>
        <charset val="204"/>
      </rPr>
      <t xml:space="preserve">       </t>
    </r>
    <r>
      <rPr>
        <sz val="10"/>
        <color theme="8" tint="-0.499984740745262"/>
        <rFont val="Arial Cyr"/>
        <charset val="204"/>
      </rPr>
      <t xml:space="preserve">  </t>
    </r>
    <r>
      <rPr>
        <sz val="10"/>
        <rFont val="Arial Cyr"/>
        <charset val="204"/>
      </rPr>
      <t xml:space="preserve">                            </t>
    </r>
  </si>
  <si>
    <r>
      <t>605Г-1-06</t>
    </r>
    <r>
      <rPr>
        <sz val="9"/>
        <color theme="8" tint="-0.499984740745262"/>
        <rFont val="Arial Cyr"/>
        <charset val="204"/>
      </rPr>
      <t xml:space="preserve">  </t>
    </r>
    <r>
      <rPr>
        <sz val="10"/>
        <rFont val="Arial Cyr"/>
        <charset val="204"/>
      </rPr>
      <t xml:space="preserve">             </t>
    </r>
    <r>
      <rPr>
        <sz val="10"/>
        <color theme="8" tint="-0.499984740745262"/>
        <rFont val="Arial Cyr"/>
        <charset val="204"/>
      </rPr>
      <t xml:space="preserve">               </t>
    </r>
  </si>
  <si>
    <r>
      <t xml:space="preserve">630-1-06 </t>
    </r>
    <r>
      <rPr>
        <sz val="10"/>
        <color theme="8" tint="-0.499984740745262"/>
        <rFont val="Arial Cyr"/>
        <charset val="204"/>
      </rPr>
      <t xml:space="preserve">  </t>
    </r>
  </si>
  <si>
    <r>
      <t xml:space="preserve">631-01-06 </t>
    </r>
    <r>
      <rPr>
        <sz val="10"/>
        <color theme="8" tint="-0.499984740745262"/>
        <rFont val="Arial Cyr"/>
        <charset val="204"/>
      </rPr>
      <t xml:space="preserve">  </t>
    </r>
  </si>
  <si>
    <t xml:space="preserve">2 Габарит </t>
  </si>
  <si>
    <t xml:space="preserve">3,2-80-1К                                        </t>
  </si>
  <si>
    <t xml:space="preserve">10-80-1К                              </t>
  </si>
  <si>
    <t xml:space="preserve">5-125-1К                                                    </t>
  </si>
  <si>
    <t xml:space="preserve">16-125-1К                                              </t>
  </si>
  <si>
    <t xml:space="preserve">8-80-1К                </t>
  </si>
  <si>
    <r>
      <t xml:space="preserve">16-80-1К           </t>
    </r>
    <r>
      <rPr>
        <sz val="10"/>
        <color theme="8" tint="-0.499984740745262"/>
        <rFont val="Arial Cyr"/>
        <charset val="204"/>
      </rPr>
      <t xml:space="preserve"> </t>
    </r>
  </si>
  <si>
    <t xml:space="preserve">12,5-125-1К           </t>
  </si>
  <si>
    <t xml:space="preserve">25-125-1К                      </t>
  </si>
  <si>
    <r>
      <t xml:space="preserve">16-80-1К       </t>
    </r>
    <r>
      <rPr>
        <sz val="10"/>
        <color theme="8" tint="-0.499984740745262"/>
        <rFont val="Arial Cyr"/>
        <charset val="204"/>
      </rPr>
      <t xml:space="preserve">     </t>
    </r>
  </si>
  <si>
    <r>
      <t xml:space="preserve">25-80-1К     </t>
    </r>
    <r>
      <rPr>
        <sz val="10"/>
        <color theme="8" tint="-0.499984740745262"/>
        <rFont val="Arial Cyr"/>
        <charset val="204"/>
      </rPr>
      <t xml:space="preserve">             </t>
    </r>
  </si>
  <si>
    <r>
      <t xml:space="preserve">25-125-1К     </t>
    </r>
    <r>
      <rPr>
        <sz val="10"/>
        <color theme="8" tint="-0.499984740745262"/>
        <rFont val="Arial Cyr"/>
        <charset val="204"/>
      </rPr>
      <t xml:space="preserve">                 </t>
    </r>
  </si>
  <si>
    <t xml:space="preserve">40-125-1К                 </t>
  </si>
  <si>
    <t xml:space="preserve">32-80-1К                                </t>
  </si>
  <si>
    <t xml:space="preserve">40-80-1К                                                     </t>
  </si>
  <si>
    <t xml:space="preserve">50-125-1К                                          </t>
  </si>
  <si>
    <t xml:space="preserve">63-125-1К        </t>
  </si>
  <si>
    <t xml:space="preserve">3,2-80-2                        </t>
  </si>
  <si>
    <t xml:space="preserve">10-80-2                                 </t>
  </si>
  <si>
    <t xml:space="preserve">5-125-2                                    </t>
  </si>
  <si>
    <t xml:space="preserve">16-125-2                                    </t>
  </si>
  <si>
    <t xml:space="preserve">8-80-2           </t>
  </si>
  <si>
    <t xml:space="preserve">16-80-2  </t>
  </si>
  <si>
    <t xml:space="preserve">12,5-125-2             </t>
  </si>
  <si>
    <t xml:space="preserve">25-125-2   </t>
  </si>
  <si>
    <t xml:space="preserve">16-80-2                                          </t>
  </si>
  <si>
    <t xml:space="preserve">25-80-2                                                 </t>
  </si>
  <si>
    <t xml:space="preserve">25-125-2                                                  </t>
  </si>
  <si>
    <t xml:space="preserve">40-125-2                                           </t>
  </si>
  <si>
    <t xml:space="preserve">32-80-2                                                 </t>
  </si>
  <si>
    <t xml:space="preserve">40-80-2                                                    </t>
  </si>
  <si>
    <t xml:space="preserve">50-125-2                            </t>
  </si>
  <si>
    <t xml:space="preserve">63-125-2                                            </t>
  </si>
  <si>
    <t>0,04 АС 42-54</t>
  </si>
  <si>
    <t>8-80 / 8-160 G1/4</t>
  </si>
  <si>
    <t>10-80 / 10-160 G3/8</t>
  </si>
  <si>
    <t>10-80-2 / 10-160-2 G3/8</t>
  </si>
  <si>
    <t>20-80 / 20-160 G3/4</t>
  </si>
  <si>
    <t>20-80-2 / 20-160-2 G3/4</t>
  </si>
  <si>
    <t>40-80 / 40-160 G1 1/2</t>
  </si>
  <si>
    <t>40-80-2 / 40-160-2 G1 1/2</t>
  </si>
  <si>
    <t>80-80 / 80-160 G1 1/2</t>
  </si>
  <si>
    <t>80-80-2 / 80-160-2 G1 1/2</t>
  </si>
  <si>
    <r>
      <t xml:space="preserve">Фильтры щелевые (пластинчатые) </t>
    </r>
    <r>
      <rPr>
        <b/>
        <sz val="10"/>
        <color rgb="FF00B050"/>
        <rFont val="Arial Cyr"/>
        <charset val="204"/>
      </rPr>
      <t>КИТАЙ</t>
    </r>
  </si>
  <si>
    <r>
      <rPr>
        <b/>
        <sz val="10"/>
        <rFont val="Arial Cyr"/>
        <charset val="204"/>
      </rPr>
      <t>1</t>
    </r>
    <r>
      <rPr>
        <sz val="10"/>
        <rFont val="Arial Cyr"/>
        <charset val="204"/>
      </rPr>
      <t xml:space="preserve"> Габарит D-103 К 3/8"</t>
    </r>
  </si>
  <si>
    <r>
      <rPr>
        <b/>
        <sz val="10"/>
        <rFont val="Arial Cyr"/>
        <charset val="204"/>
      </rPr>
      <t>3</t>
    </r>
    <r>
      <rPr>
        <sz val="10"/>
        <rFont val="Arial Cyr"/>
        <charset val="204"/>
      </rPr>
      <t xml:space="preserve"> Габарит D-205 К 1/2"   </t>
    </r>
  </si>
  <si>
    <r>
      <rPr>
        <b/>
        <sz val="10"/>
        <rFont val="Arial Cyr"/>
        <charset val="204"/>
      </rPr>
      <t>4</t>
    </r>
    <r>
      <rPr>
        <sz val="10"/>
        <rFont val="Arial Cyr"/>
        <charset val="204"/>
      </rPr>
      <t xml:space="preserve"> Габарит D-310 К 3/4"  </t>
    </r>
  </si>
  <si>
    <t>Ручной отвод конденсата</t>
  </si>
  <si>
    <t>22-10*40</t>
  </si>
  <si>
    <t>22-10*80</t>
  </si>
  <si>
    <t>22у-10*40</t>
  </si>
  <si>
    <t xml:space="preserve">22-12*80    </t>
  </si>
  <si>
    <t>22-16*40</t>
  </si>
  <si>
    <t xml:space="preserve">22у-16*40                                                         </t>
  </si>
  <si>
    <t xml:space="preserve">22-25*40                                                           </t>
  </si>
  <si>
    <t xml:space="preserve">22-25*80                                                           </t>
  </si>
  <si>
    <t xml:space="preserve">22-40*80                                                          </t>
  </si>
  <si>
    <t>Автоматический отвод конденсата</t>
  </si>
  <si>
    <t>26у-10*40</t>
  </si>
  <si>
    <t xml:space="preserve">26у-16*80 </t>
  </si>
  <si>
    <t xml:space="preserve">26-25*40  </t>
  </si>
  <si>
    <t>Пропускная способность  м3/ч</t>
  </si>
  <si>
    <t>Цена</t>
  </si>
  <si>
    <t xml:space="preserve">22у-10*80 </t>
  </si>
  <si>
    <t xml:space="preserve">22-12*40 </t>
  </si>
  <si>
    <r>
      <t xml:space="preserve">22у-16*80 </t>
    </r>
    <r>
      <rPr>
        <b/>
        <sz val="10"/>
        <color theme="5" tint="-0.499984740745262"/>
        <rFont val="Arial Cyr"/>
        <charset val="204"/>
      </rPr>
      <t/>
    </r>
  </si>
  <si>
    <t>22у-16*80</t>
  </si>
  <si>
    <t>ДВ41-16</t>
  </si>
  <si>
    <t>ДВ41-18</t>
  </si>
  <si>
    <t>26-16*80</t>
  </si>
  <si>
    <t>26-25*80</t>
  </si>
  <si>
    <r>
      <t>26-10*80</t>
    </r>
    <r>
      <rPr>
        <sz val="10"/>
        <color theme="5" tint="-0.499984740745262"/>
        <rFont val="Arial Cyr"/>
        <charset val="204"/>
      </rPr>
      <t xml:space="preserve">  </t>
    </r>
  </si>
  <si>
    <t>Реле давления ГОСТ 2</t>
  </si>
  <si>
    <t>Реле давления ГОСТ 3</t>
  </si>
  <si>
    <t>Реле давления Г 62-21М</t>
  </si>
  <si>
    <t>Реле давления ГПГ 62-11</t>
  </si>
  <si>
    <t>Реле давления ВПГ 62-11</t>
  </si>
  <si>
    <t>Реле давления ПГ 62-31</t>
  </si>
  <si>
    <t xml:space="preserve">РДП №4 (32-35МПа) (аналог ГПГ 62-11) </t>
  </si>
  <si>
    <t xml:space="preserve">Реле давления ГОСТ 1 </t>
  </si>
  <si>
    <t xml:space="preserve">ПМ 2-1-320 </t>
  </si>
  <si>
    <t>Маслораспределитель</t>
  </si>
  <si>
    <t>Маслораспределитель 1-4</t>
  </si>
  <si>
    <t>Маслораспределитель БЛОК 3-4</t>
  </si>
  <si>
    <r>
      <rPr>
        <sz val="10"/>
        <rFont val="Arial Cyr"/>
        <charset val="204"/>
      </rPr>
      <t xml:space="preserve">3М 6-320  </t>
    </r>
  </si>
  <si>
    <r>
      <rPr>
        <sz val="10"/>
        <rFont val="Arial Cyr"/>
        <charset val="204"/>
      </rPr>
      <t xml:space="preserve">ЗМ 2-1-320 </t>
    </r>
  </si>
  <si>
    <r>
      <rPr>
        <sz val="10"/>
        <rFont val="Arial Cyr"/>
        <charset val="204"/>
      </rPr>
      <t>3М 2-1-С320</t>
    </r>
  </si>
  <si>
    <r>
      <rPr>
        <sz val="10"/>
        <rFont val="Arial Cyr"/>
        <charset val="204"/>
      </rPr>
      <t>3М 2-2-320</t>
    </r>
  </si>
  <si>
    <t xml:space="preserve">121-25             </t>
  </si>
  <si>
    <t xml:space="preserve">121-16        </t>
  </si>
  <si>
    <t xml:space="preserve">121-10           </t>
  </si>
  <si>
    <t>Шприц  ручной гидравлический</t>
  </si>
  <si>
    <t xml:space="preserve">ШРГ- 630 (Китай) </t>
  </si>
  <si>
    <t>Гидровентиль</t>
  </si>
  <si>
    <t>ВМ 1-4/500</t>
  </si>
  <si>
    <t>Толкатели   ТКС</t>
  </si>
  <si>
    <t>ТЭ-25</t>
  </si>
  <si>
    <t>ТЭ-30</t>
  </si>
  <si>
    <t>ТЭ-50</t>
  </si>
  <si>
    <t>ТЭ-80</t>
  </si>
  <si>
    <t>Габариты, см</t>
  </si>
  <si>
    <t>Мощность двигателя, КВт</t>
  </si>
  <si>
    <t>37 х 21 х 25</t>
  </si>
  <si>
    <t>45 х 21 х 26</t>
  </si>
  <si>
    <t>54 х 26 х 31</t>
  </si>
  <si>
    <t>Мощность, кВт</t>
  </si>
  <si>
    <t>Обороты</t>
  </si>
  <si>
    <t>39,5х15х16,5</t>
  </si>
  <si>
    <t>58,5х21,5х25</t>
  </si>
  <si>
    <t>59х21х27</t>
  </si>
  <si>
    <r>
      <t xml:space="preserve">П-25М </t>
    </r>
    <r>
      <rPr>
        <sz val="10"/>
        <rFont val="Arial Cyr"/>
        <charset val="204"/>
      </rPr>
      <t>В380 (с фланцем)</t>
    </r>
  </si>
  <si>
    <r>
      <t xml:space="preserve">П-32М </t>
    </r>
    <r>
      <rPr>
        <sz val="10"/>
        <rFont val="Arial Cyr"/>
        <charset val="204"/>
      </rPr>
      <t>В380 (с фланцем)</t>
    </r>
  </si>
  <si>
    <r>
      <t xml:space="preserve">П-50М </t>
    </r>
    <r>
      <rPr>
        <sz val="10"/>
        <rFont val="Arial Cyr"/>
        <charset val="204"/>
      </rPr>
      <t xml:space="preserve">В380 (с фланцем) </t>
    </r>
    <r>
      <rPr>
        <b/>
        <sz val="10"/>
        <rFont val="Arial Cyr"/>
        <charset val="204"/>
      </rPr>
      <t/>
    </r>
  </si>
  <si>
    <r>
      <t xml:space="preserve">П-90М </t>
    </r>
    <r>
      <rPr>
        <sz val="10"/>
        <rFont val="Arial Cyr"/>
        <charset val="204"/>
      </rPr>
      <t xml:space="preserve">В380 (с фланцем) </t>
    </r>
  </si>
  <si>
    <r>
      <t>П-100М</t>
    </r>
    <r>
      <rPr>
        <sz val="10"/>
        <rFont val="Arial Cyr"/>
        <charset val="204"/>
      </rPr>
      <t xml:space="preserve"> В380 (с фланцем)                    </t>
    </r>
  </si>
  <si>
    <r>
      <t xml:space="preserve">П-200М </t>
    </r>
    <r>
      <rPr>
        <sz val="10"/>
        <rFont val="Arial Cyr"/>
        <charset val="204"/>
      </rPr>
      <t xml:space="preserve">В380 (с фланцем) </t>
    </r>
    <r>
      <rPr>
        <b/>
        <sz val="10"/>
        <rFont val="Arial Cyr"/>
        <charset val="204"/>
      </rPr>
      <t/>
    </r>
  </si>
  <si>
    <t>2-0200-2К</t>
  </si>
  <si>
    <t xml:space="preserve">2-0200-4К </t>
  </si>
  <si>
    <r>
      <t xml:space="preserve">2-0500-1К  </t>
    </r>
    <r>
      <rPr>
        <sz val="10"/>
        <color theme="8" tint="-0.499984740745262"/>
        <rFont val="Arial Cyr"/>
        <charset val="204"/>
      </rPr>
      <t xml:space="preserve"> </t>
    </r>
  </si>
  <si>
    <r>
      <t xml:space="preserve">2-0500-2К </t>
    </r>
    <r>
      <rPr>
        <sz val="10"/>
        <color theme="8" tint="-0.499984740745262"/>
        <rFont val="Arial Cyr"/>
        <charset val="204"/>
      </rPr>
      <t xml:space="preserve"> </t>
    </r>
  </si>
  <si>
    <r>
      <t xml:space="preserve">2-0500-4К </t>
    </r>
    <r>
      <rPr>
        <sz val="10"/>
        <rFont val="Arial Cyr"/>
        <charset val="204"/>
      </rPr>
      <t xml:space="preserve">      </t>
    </r>
    <r>
      <rPr>
        <sz val="10"/>
        <color theme="5" tint="-0.499984740745262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          </t>
    </r>
  </si>
  <si>
    <t>Блок дроссельный смазывающий</t>
  </si>
  <si>
    <t>БДИ 6</t>
  </si>
  <si>
    <t>питатель 05-2</t>
  </si>
  <si>
    <t>МИ-4 (10ДА-10Д-10Д-10Д)</t>
  </si>
  <si>
    <t xml:space="preserve">1-002     </t>
  </si>
  <si>
    <t xml:space="preserve">1-020   </t>
  </si>
  <si>
    <t xml:space="preserve">1-050     </t>
  </si>
  <si>
    <t xml:space="preserve">1-02-02-02           </t>
  </si>
  <si>
    <t xml:space="preserve">2-01-01-01  </t>
  </si>
  <si>
    <t xml:space="preserve">1-002-002-002-002-002  </t>
  </si>
  <si>
    <r>
      <t>1-002-002</t>
    </r>
    <r>
      <rPr>
        <sz val="10"/>
        <rFont val="Arial Cyr"/>
        <charset val="204"/>
      </rPr>
      <t xml:space="preserve"> </t>
    </r>
  </si>
  <si>
    <r>
      <t>1-005-005-005-005-005</t>
    </r>
    <r>
      <rPr>
        <sz val="10"/>
        <rFont val="Arial Cyr"/>
        <charset val="204"/>
      </rPr>
      <t xml:space="preserve">   </t>
    </r>
  </si>
  <si>
    <t>Станция смазочная ИСЭ</t>
  </si>
  <si>
    <r>
      <t xml:space="preserve">ИС-Э 0,25-3,2 </t>
    </r>
    <r>
      <rPr>
        <sz val="8"/>
        <rFont val="Arial Cyr"/>
        <charset val="204"/>
      </rPr>
      <t>(3л., Qн.: 0,25, Рном.: 2 МПа)</t>
    </r>
  </si>
  <si>
    <r>
      <t xml:space="preserve">ИС-Э 0,5-3,2 </t>
    </r>
    <r>
      <rPr>
        <sz val="8"/>
        <rFont val="Arial Cyr"/>
        <charset val="204"/>
      </rPr>
      <t xml:space="preserve">(3л., Qн.: 0,5, Рном.: 2 МПа) </t>
    </r>
  </si>
  <si>
    <r>
      <t xml:space="preserve">ИС-Э 0,8-9,2 </t>
    </r>
    <r>
      <rPr>
        <sz val="8"/>
        <rFont val="Arial Cyr"/>
        <charset val="204"/>
      </rPr>
      <t>(9л., Qн.: 0,8, Рном.: 2 МПа)</t>
    </r>
  </si>
  <si>
    <r>
      <t>ИС-Э 1,6-9,2</t>
    </r>
    <r>
      <rPr>
        <sz val="8"/>
        <rFont val="Arial Cyr"/>
        <charset val="204"/>
      </rPr>
      <t xml:space="preserve"> (9л., Qн.: 1,6, Рном.: 2 МПа)</t>
    </r>
  </si>
  <si>
    <r>
      <t>СДР</t>
    </r>
    <r>
      <rPr>
        <b/>
        <sz val="10"/>
        <color indexed="17"/>
        <rFont val="Arial Cyr"/>
        <charset val="204"/>
      </rPr>
      <t/>
    </r>
  </si>
  <si>
    <t xml:space="preserve">НПГ-М </t>
  </si>
  <si>
    <t xml:space="preserve">Пневмораспределители </t>
  </si>
  <si>
    <t>РЭП 2-1-20</t>
  </si>
  <si>
    <t xml:space="preserve">В 62-21М                         </t>
  </si>
  <si>
    <t xml:space="preserve">В 63-11М  </t>
  </si>
  <si>
    <t xml:space="preserve">В 63-13М </t>
  </si>
  <si>
    <t>В 63-23М</t>
  </si>
  <si>
    <t xml:space="preserve">В 63-24М </t>
  </si>
  <si>
    <t xml:space="preserve">ПРЭ 3/2,5 1125 110В                                        </t>
  </si>
  <si>
    <t xml:space="preserve">ПРЭ 3/2,5 6112 24В                             </t>
  </si>
  <si>
    <t>ПРЭ 3/2,5 6114 48В</t>
  </si>
  <si>
    <t>ПРЭ 3/2,5 6125 110В</t>
  </si>
  <si>
    <t>ПРЭ 3/2,5 6126 220В</t>
  </si>
  <si>
    <t>ПРЭ 3/2,5 7325 110В</t>
  </si>
  <si>
    <t>ПРЭ 3/2,5 7326 220В</t>
  </si>
  <si>
    <t>В 72-22М-01</t>
  </si>
  <si>
    <t xml:space="preserve">В 72-23М-01                                     </t>
  </si>
  <si>
    <t>В 72-24М-02</t>
  </si>
  <si>
    <t>П-КАП 16-21</t>
  </si>
  <si>
    <t>П-КАП 16-2</t>
  </si>
  <si>
    <t>П-КАП 25-2</t>
  </si>
  <si>
    <t>Пневмоклапан редукционный ПКР(М) без манометра</t>
  </si>
  <si>
    <t>П-РК 16-1-2</t>
  </si>
  <si>
    <t>ПРК 25-11</t>
  </si>
  <si>
    <t xml:space="preserve">Пневмоклапан редукционный </t>
  </si>
  <si>
    <t>П-КРК 40/10</t>
  </si>
  <si>
    <t>Пневмодроссель тормозной</t>
  </si>
  <si>
    <t>П-ДТ 10/10</t>
  </si>
  <si>
    <t>Клапан ПКР 12-1К</t>
  </si>
  <si>
    <t>Клапан ПКР 12-12</t>
  </si>
  <si>
    <t>Клапан 20-1К</t>
  </si>
  <si>
    <t>Клапан 16-2</t>
  </si>
  <si>
    <t>Клапан 20-2</t>
  </si>
  <si>
    <t>Пневмоклапан обратный</t>
  </si>
  <si>
    <t>В 51-15</t>
  </si>
  <si>
    <t>Пневмоклапан выдержки времени</t>
  </si>
  <si>
    <t>П-КВВ 4/10</t>
  </si>
  <si>
    <t>Пневмоклапан последовательности</t>
  </si>
  <si>
    <t>П-КП-4/10</t>
  </si>
  <si>
    <t>Пневмодроссель КДС</t>
  </si>
  <si>
    <t>КДС 16</t>
  </si>
  <si>
    <t>КДС 20</t>
  </si>
  <si>
    <t>Пневмораспределитель П-РК</t>
  </si>
  <si>
    <t>П-РК 3.1</t>
  </si>
  <si>
    <t>П-РК 3.2</t>
  </si>
  <si>
    <t xml:space="preserve">П-РК 3.3 </t>
  </si>
  <si>
    <t>П-РК 3.4</t>
  </si>
  <si>
    <t>П-РК 3.5</t>
  </si>
  <si>
    <t>П-РК 3.6</t>
  </si>
  <si>
    <t>Пневмоглушители</t>
  </si>
  <si>
    <t>2113 - 10</t>
  </si>
  <si>
    <t>2113 - 16</t>
  </si>
  <si>
    <t>2113 - 20</t>
  </si>
  <si>
    <t>2113 - 25</t>
  </si>
  <si>
    <t>Пневмораспределители</t>
  </si>
  <si>
    <t>PNEUMAX (Италия) 212.53.31.9.1</t>
  </si>
  <si>
    <t>BOSCH (Германия) 0 820 018 027 24В</t>
  </si>
  <si>
    <t>REXROTH (HUNGARY) FD:08.W01 24В</t>
  </si>
  <si>
    <t>МЗП (РФ) 9У2.958.001-05</t>
  </si>
  <si>
    <t>П-Р 13Э 25/10 110В</t>
  </si>
  <si>
    <t>Блок фильтра со стабилизатором давления воздуха           ФСВ 6-1/6 мод.337</t>
  </si>
  <si>
    <t xml:space="preserve">В 64-13А-03 (двухсторонний) </t>
  </si>
  <si>
    <t>В 64-13А-05 (двухсторонний)</t>
  </si>
  <si>
    <t xml:space="preserve">В 64-14А-03 (двухсторонний) </t>
  </si>
  <si>
    <t xml:space="preserve">В 64-14А-05 (двухсторонний) </t>
  </si>
  <si>
    <t>В 64-15А-03 (двухсторонний)</t>
  </si>
  <si>
    <t>В 64-15А-05 (двухсторонний)</t>
  </si>
  <si>
    <r>
      <t>В 64-24А-03 (одностороний)</t>
    </r>
    <r>
      <rPr>
        <b/>
        <sz val="10"/>
        <color theme="1"/>
        <rFont val="Arial Cyr"/>
        <charset val="204"/>
      </rPr>
      <t/>
    </r>
  </si>
  <si>
    <t>В 64-24А-05 (одностороний)</t>
  </si>
  <si>
    <t>В 64-25А-03 (одностороний)</t>
  </si>
  <si>
    <t xml:space="preserve">В 64-25А-05 (одностороний) </t>
  </si>
  <si>
    <t>В 64-33А-03 (одностороний)</t>
  </si>
  <si>
    <t xml:space="preserve">В 64-34А-03 (одностороний) </t>
  </si>
  <si>
    <r>
      <t>В 6</t>
    </r>
    <r>
      <rPr>
        <sz val="10"/>
        <rFont val="Arial Cyr"/>
        <charset val="204"/>
      </rPr>
      <t xml:space="preserve">4-15М </t>
    </r>
  </si>
  <si>
    <r>
      <t>В 6</t>
    </r>
    <r>
      <rPr>
        <sz val="10"/>
        <rFont val="Arial Cyr"/>
        <charset val="204"/>
      </rPr>
      <t xml:space="preserve">4-25М В110 </t>
    </r>
  </si>
  <si>
    <t xml:space="preserve">ПРЭ 3/2,5 1126 220В         </t>
  </si>
  <si>
    <r>
      <t xml:space="preserve">У 71-22А </t>
    </r>
    <r>
      <rPr>
        <b/>
        <sz val="10"/>
        <color indexed="10"/>
        <rFont val="Arial Cyr"/>
        <charset val="204"/>
      </rPr>
      <t/>
    </r>
  </si>
  <si>
    <r>
      <t xml:space="preserve">У 71-24А </t>
    </r>
    <r>
      <rPr>
        <b/>
        <sz val="10"/>
        <color indexed="60"/>
        <rFont val="Arial Cyr"/>
        <charset val="204"/>
      </rPr>
      <t/>
    </r>
  </si>
  <si>
    <r>
      <t xml:space="preserve">У 71-26А </t>
    </r>
    <r>
      <rPr>
        <b/>
        <sz val="10"/>
        <color indexed="56"/>
        <rFont val="Arial Cyr"/>
        <charset val="204"/>
      </rPr>
      <t/>
    </r>
  </si>
  <si>
    <t>В 71-22М-02</t>
  </si>
  <si>
    <t xml:space="preserve">В 71-23М-02 </t>
  </si>
  <si>
    <t>В 71-24М-02</t>
  </si>
  <si>
    <t>В 72-23М-02</t>
  </si>
  <si>
    <t xml:space="preserve">В 71-23М-01                                       </t>
  </si>
  <si>
    <r>
      <t>В 72-24М-01</t>
    </r>
    <r>
      <rPr>
        <sz val="10"/>
        <rFont val="Arial Cyr"/>
        <charset val="204"/>
      </rPr>
      <t xml:space="preserve">                   </t>
    </r>
  </si>
  <si>
    <r>
      <t xml:space="preserve">В 71-24М-01 </t>
    </r>
    <r>
      <rPr>
        <sz val="10"/>
        <rFont val="Arial Cyr"/>
        <charset val="204"/>
      </rPr>
      <t xml:space="preserve">         </t>
    </r>
  </si>
  <si>
    <t xml:space="preserve">Пневмоклапан предохранительный П-КАП </t>
  </si>
  <si>
    <r>
      <t>122-12</t>
    </r>
    <r>
      <rPr>
        <sz val="10"/>
        <rFont val="Arial Cyr"/>
        <charset val="204"/>
      </rPr>
      <t xml:space="preserve"> </t>
    </r>
  </si>
  <si>
    <r>
      <t>122-16</t>
    </r>
    <r>
      <rPr>
        <sz val="10"/>
        <rFont val="Arial Cyr"/>
        <charset val="204"/>
      </rPr>
      <t xml:space="preserve"> </t>
    </r>
  </si>
  <si>
    <r>
      <t>112-25</t>
    </r>
    <r>
      <rPr>
        <sz val="10"/>
        <rFont val="Arial Cyr"/>
        <charset val="204"/>
      </rPr>
      <t xml:space="preserve"> </t>
    </r>
  </si>
  <si>
    <r>
      <t>211-40</t>
    </r>
    <r>
      <rPr>
        <sz val="10"/>
        <rFont val="Arial Cyr"/>
        <charset val="204"/>
      </rPr>
      <t xml:space="preserve"> </t>
    </r>
  </si>
  <si>
    <r>
      <t>КЭП 16-1.24В</t>
    </r>
    <r>
      <rPr>
        <b/>
        <sz val="10"/>
        <color indexed="10"/>
        <rFont val="Arial Cyr"/>
        <charset val="204"/>
      </rPr>
      <t/>
    </r>
  </si>
  <si>
    <t>Договорная</t>
  </si>
  <si>
    <t>1МН 250/160</t>
  </si>
  <si>
    <t xml:space="preserve">Г 12-54АМ </t>
  </si>
  <si>
    <t>2Г 12-54АМ</t>
  </si>
  <si>
    <r>
      <t>В 64-23А-03 (одностороний)</t>
    </r>
    <r>
      <rPr>
        <b/>
        <sz val="10"/>
        <color theme="1"/>
        <rFont val="Arial Cyr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</si>
</sst>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1"/>
      <name val="Arial Cyr"/>
      <charset val="204"/>
    </font>
    <font>
      <b/>
      <u/>
      <sz val="10"/>
      <color indexed="1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theme="6" tint="-0.499984740745262"/>
      <name val="Arial Cyr"/>
      <charset val="204"/>
    </font>
    <font>
      <b/>
      <sz val="10"/>
      <color rgb="FF00B050"/>
      <name val="Arial Cyr"/>
      <charset val="204"/>
    </font>
    <font>
      <sz val="7"/>
      <name val="Arial Cyr"/>
      <charset val="204"/>
    </font>
    <font>
      <b/>
      <sz val="10"/>
      <color indexed="30"/>
      <name val="Arial Cyr"/>
      <charset val="204"/>
    </font>
    <font>
      <b/>
      <sz val="8"/>
      <color theme="5" tint="-0.499984740745262"/>
      <name val="Arial Cyr"/>
      <charset val="204"/>
    </font>
    <font>
      <sz val="10"/>
      <color theme="8" tint="-0.499984740745262"/>
      <name val="Arial Cyr"/>
      <charset val="204"/>
    </font>
    <font>
      <sz val="9"/>
      <color theme="8" tint="-0.499984740745262"/>
      <name val="Arial Cyr"/>
      <charset val="204"/>
    </font>
    <font>
      <sz val="9"/>
      <name val="Arial Cyr"/>
      <charset val="204"/>
    </font>
    <font>
      <u/>
      <sz val="10"/>
      <name val="Arial Cyr"/>
      <family val="2"/>
      <charset val="204"/>
    </font>
    <font>
      <u/>
      <sz val="10"/>
      <name val="Arial Cyr"/>
      <charset val="204"/>
    </font>
    <font>
      <u/>
      <sz val="10"/>
      <color indexed="10"/>
      <name val="Arial Cyr"/>
      <charset val="204"/>
    </font>
    <font>
      <sz val="10"/>
      <color theme="1"/>
      <name val="Arial"/>
      <family val="2"/>
    </font>
    <font>
      <b/>
      <sz val="10"/>
      <color theme="5" tint="-0.499984740745262"/>
      <name val="Arial Cyr"/>
      <charset val="204"/>
    </font>
    <font>
      <sz val="10"/>
      <color indexed="8"/>
      <name val="Arial Cyr"/>
      <charset val="204"/>
    </font>
    <font>
      <sz val="7"/>
      <color indexed="8"/>
      <name val="Arial Cyr"/>
      <charset val="204"/>
    </font>
    <font>
      <sz val="10"/>
      <color theme="5" tint="-0.499984740745262"/>
      <name val="Arial Cyr"/>
      <charset val="204"/>
    </font>
    <font>
      <b/>
      <sz val="10"/>
      <color indexed="8"/>
      <name val="Arial Cyr"/>
      <charset val="204"/>
    </font>
    <font>
      <b/>
      <sz val="10"/>
      <color indexed="17"/>
      <name val="Arial Cyr"/>
      <charset val="204"/>
    </font>
    <font>
      <b/>
      <sz val="10"/>
      <color indexed="56"/>
      <name val="Arial Cyr"/>
      <charset val="204"/>
    </font>
    <font>
      <b/>
      <sz val="10"/>
      <color indexed="6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Fill="0"/>
  </cellStyleXfs>
  <cellXfs count="318">
    <xf numFmtId="0" fontId="0" fillId="0" borderId="0" xfId="0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3" fillId="0" borderId="0" xfId="0" applyFont="1"/>
    <xf numFmtId="0" fontId="1" fillId="0" borderId="0" xfId="0" applyFont="1"/>
    <xf numFmtId="0" fontId="0" fillId="0" borderId="1" xfId="0" applyBorder="1"/>
    <xf numFmtId="0" fontId="5" fillId="0" borderId="0" xfId="0" applyFont="1"/>
    <xf numFmtId="0" fontId="8" fillId="0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/>
    <xf numFmtId="17" fontId="0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1" xfId="0" applyNumberFormat="1" applyFont="1" applyFill="1" applyBorder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Font="1" applyFill="1" applyBorder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4" fillId="5" borderId="1" xfId="0" applyNumberFormat="1" applyFont="1" applyFill="1" applyBorder="1"/>
    <xf numFmtId="0" fontId="0" fillId="0" borderId="1" xfId="0" applyNumberFormat="1" applyFont="1" applyBorder="1"/>
    <xf numFmtId="16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3" fillId="5" borderId="1" xfId="0" applyFont="1" applyFill="1" applyBorder="1"/>
    <xf numFmtId="0" fontId="0" fillId="5" borderId="1" xfId="0" applyNumberFormat="1" applyFill="1" applyBorder="1"/>
    <xf numFmtId="0" fontId="0" fillId="4" borderId="1" xfId="0" applyNumberFormat="1" applyFont="1" applyFill="1" applyBorder="1" applyAlignment="1">
      <alignment horizontal="right"/>
    </xf>
    <xf numFmtId="0" fontId="0" fillId="5" borderId="1" xfId="0" applyFont="1" applyFill="1" applyBorder="1"/>
    <xf numFmtId="0" fontId="0" fillId="5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/>
    <xf numFmtId="3" fontId="4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Border="1"/>
    <xf numFmtId="0" fontId="0" fillId="4" borderId="1" xfId="0" applyNumberFormat="1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3" fillId="0" borderId="2" xfId="0" applyFont="1" applyBorder="1"/>
    <xf numFmtId="0" fontId="3" fillId="2" borderId="2" xfId="0" applyFont="1" applyFill="1" applyBorder="1"/>
    <xf numFmtId="0" fontId="2" fillId="3" borderId="2" xfId="0" applyFont="1" applyFill="1" applyBorder="1"/>
    <xf numFmtId="0" fontId="3" fillId="4" borderId="2" xfId="0" applyFont="1" applyFill="1" applyBorder="1"/>
    <xf numFmtId="0" fontId="4" fillId="3" borderId="2" xfId="0" applyFont="1" applyFill="1" applyBorder="1"/>
    <xf numFmtId="0" fontId="0" fillId="0" borderId="2" xfId="0" applyFont="1" applyBorder="1"/>
    <xf numFmtId="0" fontId="14" fillId="5" borderId="2" xfId="0" applyFont="1" applyFill="1" applyBorder="1"/>
    <xf numFmtId="0" fontId="0" fillId="3" borderId="2" xfId="0" applyFont="1" applyFill="1" applyBorder="1"/>
    <xf numFmtId="0" fontId="13" fillId="5" borderId="2" xfId="0" applyFont="1" applyFill="1" applyBorder="1"/>
    <xf numFmtId="0" fontId="0" fillId="5" borderId="2" xfId="0" applyFont="1" applyFill="1" applyBorder="1"/>
    <xf numFmtId="0" fontId="0" fillId="2" borderId="2" xfId="0" applyFont="1" applyFill="1" applyBorder="1"/>
    <xf numFmtId="0" fontId="0" fillId="4" borderId="2" xfId="0" applyFont="1" applyFill="1" applyBorder="1"/>
    <xf numFmtId="0" fontId="0" fillId="0" borderId="0" xfId="0" applyNumberFormat="1" applyBorder="1"/>
    <xf numFmtId="0" fontId="0" fillId="0" borderId="0" xfId="0" applyBorder="1"/>
    <xf numFmtId="0" fontId="0" fillId="3" borderId="1" xfId="0" applyNumberFormat="1" applyFill="1" applyBorder="1" applyAlignment="1">
      <alignment horizontal="right"/>
    </xf>
    <xf numFmtId="0" fontId="0" fillId="3" borderId="1" xfId="0" applyNumberFormat="1" applyFont="1" applyFill="1" applyBorder="1" applyAlignment="1">
      <alignment horizontal="right"/>
    </xf>
    <xf numFmtId="0" fontId="0" fillId="5" borderId="1" xfId="0" applyNumberForma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right"/>
    </xf>
    <xf numFmtId="3" fontId="0" fillId="4" borderId="3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/>
    <xf numFmtId="0" fontId="0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/>
    <xf numFmtId="0" fontId="0" fillId="0" borderId="3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5" borderId="6" xfId="0" applyFont="1" applyFill="1" applyBorder="1"/>
    <xf numFmtId="0" fontId="8" fillId="5" borderId="6" xfId="0" applyNumberFormat="1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5" borderId="7" xfId="0" applyFont="1" applyFill="1" applyBorder="1" applyAlignment="1">
      <alignment horizontal="center" vertical="center"/>
    </xf>
    <xf numFmtId="3" fontId="0" fillId="0" borderId="3" xfId="0" applyNumberFormat="1" applyFont="1" applyBorder="1"/>
    <xf numFmtId="0" fontId="0" fillId="5" borderId="7" xfId="0" applyFont="1" applyFill="1" applyBorder="1"/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0" fontId="0" fillId="5" borderId="1" xfId="0" applyFont="1" applyFill="1" applyBorder="1" applyAlignment="1">
      <alignment vertical="center" shrinkToFit="1"/>
    </xf>
    <xf numFmtId="3" fontId="0" fillId="4" borderId="1" xfId="0" applyNumberFormat="1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5" borderId="6" xfId="0" applyFont="1" applyFill="1" applyBorder="1"/>
    <xf numFmtId="0" fontId="0" fillId="5" borderId="6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vertical="center" shrinkToFi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3" fillId="5" borderId="10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 wrapText="1"/>
    </xf>
    <xf numFmtId="0" fontId="0" fillId="4" borderId="7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/>
    <xf numFmtId="0" fontId="0" fillId="0" borderId="2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14" fontId="0" fillId="6" borderId="1" xfId="0" applyNumberFormat="1" applyFont="1" applyFill="1" applyBorder="1"/>
    <xf numFmtId="0" fontId="0" fillId="6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/>
    </xf>
    <xf numFmtId="3" fontId="0" fillId="2" borderId="1" xfId="0" applyNumberFormat="1" applyFont="1" applyFill="1" applyBorder="1"/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right" vertical="center"/>
    </xf>
    <xf numFmtId="0" fontId="8" fillId="0" borderId="1" xfId="0" applyFont="1" applyBorder="1"/>
    <xf numFmtId="0" fontId="9" fillId="5" borderId="1" xfId="0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left" wrapText="1"/>
    </xf>
    <xf numFmtId="0" fontId="23" fillId="5" borderId="1" xfId="0" applyFont="1" applyFill="1" applyBorder="1" applyAlignment="1">
      <alignment horizontal="left" vertical="center"/>
    </xf>
    <xf numFmtId="14" fontId="24" fillId="5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/>
    </xf>
    <xf numFmtId="0" fontId="0" fillId="5" borderId="7" xfId="0" applyFont="1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/>
    </xf>
    <xf numFmtId="0" fontId="24" fillId="5" borderId="7" xfId="0" applyFont="1" applyFill="1" applyBorder="1" applyAlignment="1">
      <alignment horizontal="left" wrapText="1"/>
    </xf>
    <xf numFmtId="14" fontId="24" fillId="5" borderId="7" xfId="0" applyNumberFormat="1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right" vertical="center"/>
    </xf>
    <xf numFmtId="0" fontId="0" fillId="5" borderId="7" xfId="0" applyFont="1" applyFill="1" applyBorder="1" applyAlignment="1">
      <alignment vertical="center"/>
    </xf>
    <xf numFmtId="0" fontId="0" fillId="5" borderId="9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left" vertical="center"/>
    </xf>
    <xf numFmtId="0" fontId="8" fillId="0" borderId="3" xfId="0" applyFont="1" applyBorder="1"/>
    <xf numFmtId="14" fontId="0" fillId="5" borderId="5" xfId="0" applyNumberFormat="1" applyFont="1" applyFill="1" applyBorder="1" applyAlignment="1">
      <alignment horizontal="left" wrapText="1"/>
    </xf>
    <xf numFmtId="0" fontId="0" fillId="4" borderId="0" xfId="0" applyFont="1" applyFill="1"/>
    <xf numFmtId="14" fontId="0" fillId="4" borderId="1" xfId="0" applyNumberFormat="1" applyFont="1" applyFill="1" applyBorder="1"/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right"/>
    </xf>
    <xf numFmtId="0" fontId="0" fillId="5" borderId="1" xfId="0" applyNumberFormat="1" applyFont="1" applyFill="1" applyBorder="1" applyAlignment="1">
      <alignment horizontal="right" vertical="center"/>
    </xf>
    <xf numFmtId="0" fontId="0" fillId="4" borderId="9" xfId="0" applyNumberFormat="1" applyFont="1" applyFill="1" applyBorder="1" applyAlignment="1">
      <alignment horizontal="right" vertical="center"/>
    </xf>
    <xf numFmtId="0" fontId="0" fillId="5" borderId="9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right"/>
    </xf>
    <xf numFmtId="0" fontId="0" fillId="5" borderId="5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right"/>
    </xf>
    <xf numFmtId="0" fontId="23" fillId="5" borderId="3" xfId="0" applyFont="1" applyFill="1" applyBorder="1" applyAlignment="1">
      <alignment horizontal="left" vertical="center"/>
    </xf>
    <xf numFmtId="3" fontId="0" fillId="4" borderId="1" xfId="0" applyNumberFormat="1" applyFont="1" applyFill="1" applyBorder="1" applyAlignment="1">
      <alignment horizontal="right" vertical="center"/>
    </xf>
    <xf numFmtId="0" fontId="23" fillId="5" borderId="3" xfId="0" applyFont="1" applyFill="1" applyBorder="1" applyAlignment="1">
      <alignment horizontal="left"/>
    </xf>
    <xf numFmtId="14" fontId="24" fillId="5" borderId="6" xfId="0" applyNumberFormat="1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left" wrapText="1"/>
    </xf>
    <xf numFmtId="0" fontId="0" fillId="4" borderId="1" xfId="0" applyNumberFormat="1" applyFont="1" applyFill="1" applyBorder="1" applyAlignment="1">
      <alignment horizontal="right" vertical="center"/>
    </xf>
    <xf numFmtId="17" fontId="0" fillId="0" borderId="1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5" borderId="0" xfId="0" applyFont="1" applyFill="1"/>
    <xf numFmtId="0" fontId="3" fillId="5" borderId="4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0" fillId="5" borderId="4" xfId="0" applyFont="1" applyFill="1" applyBorder="1"/>
    <xf numFmtId="3" fontId="0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164" fontId="0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3" fontId="0" fillId="4" borderId="1" xfId="0" applyNumberFormat="1" applyFont="1" applyFill="1" applyBorder="1" applyAlignment="1"/>
    <xf numFmtId="0" fontId="0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0" fontId="0" fillId="5" borderId="3" xfId="0" applyFont="1" applyFill="1" applyBorder="1"/>
    <xf numFmtId="0" fontId="25" fillId="5" borderId="1" xfId="0" applyFont="1" applyFill="1" applyBorder="1"/>
    <xf numFmtId="0" fontId="12" fillId="5" borderId="3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Font="1" applyBorder="1"/>
    <xf numFmtId="0" fontId="0" fillId="4" borderId="3" xfId="0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1" fillId="0" borderId="1" xfId="0" applyNumberFormat="1" applyFont="1" applyBorder="1"/>
    <xf numFmtId="0" fontId="2" fillId="5" borderId="1" xfId="0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Font="1" applyFill="1" applyBorder="1"/>
    <xf numFmtId="0" fontId="0" fillId="0" borderId="3" xfId="0" applyFill="1" applyBorder="1"/>
    <xf numFmtId="0" fontId="0" fillId="0" borderId="3" xfId="0" applyBorder="1" applyAlignment="1">
      <alignment horizontal="center"/>
    </xf>
    <xf numFmtId="3" fontId="1" fillId="0" borderId="3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16" fontId="0" fillId="0" borderId="3" xfId="0" applyNumberFormat="1" applyFont="1" applyFill="1" applyBorder="1"/>
    <xf numFmtId="16" fontId="0" fillId="5" borderId="1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3" fontId="0" fillId="2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1" fontId="0" fillId="2" borderId="1" xfId="0" applyNumberFormat="1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16" fontId="0" fillId="0" borderId="1" xfId="0" applyNumberFormat="1" applyFont="1" applyBorder="1"/>
    <xf numFmtId="0" fontId="0" fillId="5" borderId="1" xfId="0" applyFont="1" applyFill="1" applyBorder="1" applyAlignment="1">
      <alignment wrapText="1"/>
    </xf>
    <xf numFmtId="1" fontId="0" fillId="0" borderId="1" xfId="0" applyNumberFormat="1" applyFont="1" applyBorder="1"/>
    <xf numFmtId="0" fontId="22" fillId="5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wrapText="1"/>
    </xf>
    <xf numFmtId="3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/>
    <xf numFmtId="0" fontId="0" fillId="4" borderId="3" xfId="0" applyFont="1" applyFill="1" applyBorder="1"/>
    <xf numFmtId="2" fontId="0" fillId="4" borderId="1" xfId="0" applyNumberFormat="1" applyFont="1" applyFill="1" applyBorder="1" applyAlignment="1">
      <alignment horizontal="left"/>
    </xf>
    <xf numFmtId="0" fontId="0" fillId="4" borderId="1" xfId="0" applyFont="1" applyFill="1" applyBorder="1"/>
    <xf numFmtId="3" fontId="0" fillId="4" borderId="1" xfId="0" applyNumberFormat="1" applyFont="1" applyFill="1" applyBorder="1" applyAlignment="1">
      <alignment horizontal="right" vertical="center"/>
    </xf>
    <xf numFmtId="0" fontId="4" fillId="3" borderId="8" xfId="0" applyFont="1" applyFill="1" applyBorder="1"/>
    <xf numFmtId="0" fontId="4" fillId="5" borderId="3" xfId="0" applyNumberFormat="1" applyFont="1" applyFill="1" applyBorder="1"/>
    <xf numFmtId="0" fontId="0" fillId="4" borderId="9" xfId="0" applyFont="1" applyFill="1" applyBorder="1"/>
    <xf numFmtId="0" fontId="0" fillId="0" borderId="1" xfId="0" applyNumberFormat="1" applyFont="1" applyBorder="1" applyAlignment="1">
      <alignment horizontal="right" vertical="center"/>
    </xf>
    <xf numFmtId="0" fontId="0" fillId="0" borderId="7" xfId="0" applyNumberFormat="1" applyFont="1" applyBorder="1" applyAlignment="1">
      <alignment horizontal="right" vertical="center"/>
    </xf>
    <xf numFmtId="0" fontId="0" fillId="0" borderId="9" xfId="0" applyNumberFormat="1" applyFont="1" applyBorder="1" applyAlignment="1">
      <alignment horizontal="right" vertical="center"/>
    </xf>
    <xf numFmtId="0" fontId="0" fillId="0" borderId="1" xfId="0" applyFont="1" applyBorder="1"/>
    <xf numFmtId="3" fontId="0" fillId="0" borderId="1" xfId="0" applyNumberFormat="1" applyFont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3" fontId="0" fillId="4" borderId="1" xfId="0" applyNumberFormat="1" applyFont="1" applyFill="1" applyBorder="1" applyAlignment="1">
      <alignment horizontal="right" vertical="center"/>
    </xf>
    <xf numFmtId="3" fontId="0" fillId="4" borderId="3" xfId="0" applyNumberFormat="1" applyFont="1" applyFill="1" applyBorder="1" applyAlignment="1">
      <alignment horizontal="right" vertical="center"/>
    </xf>
    <xf numFmtId="3" fontId="0" fillId="4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6" xfId="0" applyNumberFormat="1" applyFont="1" applyFill="1" applyBorder="1" applyAlignment="1">
      <alignment horizontal="right" vertical="center"/>
    </xf>
    <xf numFmtId="0" fontId="0" fillId="5" borderId="7" xfId="0" applyNumberFormat="1" applyFont="1" applyFill="1" applyBorder="1" applyAlignment="1">
      <alignment horizontal="right" vertic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5" borderId="7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3" xfId="0" applyNumberFormat="1" applyFont="1" applyFill="1" applyBorder="1" applyAlignment="1">
      <alignment horizontal="center" vertical="center"/>
    </xf>
    <xf numFmtId="0" fontId="0" fillId="5" borderId="3" xfId="0" applyNumberFormat="1" applyFont="1" applyFill="1" applyBorder="1" applyAlignment="1">
      <alignment horizontal="right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3" fontId="0" fillId="4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topLeftCell="A213" workbookViewId="0">
      <selection activeCell="G220" sqref="G220"/>
    </sheetView>
  </sheetViews>
  <sheetFormatPr defaultRowHeight="12.75" x14ac:dyDescent="0.2"/>
  <cols>
    <col min="1" max="1" width="37" style="80" customWidth="1"/>
    <col min="2" max="2" width="9.140625" style="80" hidden="1" customWidth="1"/>
    <col min="3" max="6" width="9.140625" style="80"/>
    <col min="7" max="7" width="11" style="80" bestFit="1" customWidth="1"/>
    <col min="8" max="16384" width="9.140625" style="80"/>
  </cols>
  <sheetData>
    <row r="1" spans="1:7" ht="13.5" customHeight="1" x14ac:dyDescent="0.2">
      <c r="A1" s="281" t="s">
        <v>425</v>
      </c>
      <c r="B1" s="281"/>
      <c r="C1" s="279" t="s">
        <v>405</v>
      </c>
      <c r="D1" s="279" t="s">
        <v>341</v>
      </c>
      <c r="E1" s="279" t="s">
        <v>342</v>
      </c>
      <c r="F1" s="279" t="s">
        <v>343</v>
      </c>
      <c r="G1" s="263" t="s">
        <v>870</v>
      </c>
    </row>
    <row r="2" spans="1:7" x14ac:dyDescent="0.2">
      <c r="A2" s="280" t="s">
        <v>494</v>
      </c>
      <c r="B2" s="280"/>
      <c r="C2" s="279"/>
      <c r="D2" s="279"/>
      <c r="E2" s="279"/>
      <c r="F2" s="279"/>
      <c r="G2" s="263"/>
    </row>
    <row r="3" spans="1:7" x14ac:dyDescent="0.2">
      <c r="A3" s="275" t="s">
        <v>945</v>
      </c>
      <c r="B3" s="275"/>
      <c r="C3" s="86">
        <v>4</v>
      </c>
      <c r="D3" s="86">
        <v>4</v>
      </c>
      <c r="E3" s="86">
        <v>32</v>
      </c>
      <c r="F3" s="86">
        <v>1</v>
      </c>
      <c r="G3" s="92">
        <v>4500</v>
      </c>
    </row>
    <row r="4" spans="1:7" x14ac:dyDescent="0.2">
      <c r="A4" s="275" t="s">
        <v>946</v>
      </c>
      <c r="B4" s="275"/>
      <c r="C4" s="86">
        <v>4</v>
      </c>
      <c r="D4" s="86">
        <v>4</v>
      </c>
      <c r="E4" s="86">
        <v>32</v>
      </c>
      <c r="F4" s="86">
        <v>1</v>
      </c>
      <c r="G4" s="77">
        <v>4500</v>
      </c>
    </row>
    <row r="5" spans="1:7" x14ac:dyDescent="0.2">
      <c r="A5" s="275" t="s">
        <v>788</v>
      </c>
      <c r="B5" s="275"/>
      <c r="C5" s="86">
        <v>4</v>
      </c>
      <c r="D5" s="86">
        <v>4</v>
      </c>
      <c r="E5" s="86">
        <v>32</v>
      </c>
      <c r="F5" s="86">
        <v>1</v>
      </c>
      <c r="G5" s="92">
        <v>4500</v>
      </c>
    </row>
    <row r="6" spans="1:7" x14ac:dyDescent="0.2">
      <c r="A6" s="275" t="s">
        <v>864</v>
      </c>
      <c r="B6" s="275"/>
      <c r="C6" s="86">
        <v>4</v>
      </c>
      <c r="D6" s="86">
        <v>4</v>
      </c>
      <c r="E6" s="86">
        <v>32</v>
      </c>
      <c r="F6" s="86">
        <v>1</v>
      </c>
      <c r="G6" s="77">
        <v>4500</v>
      </c>
    </row>
    <row r="7" spans="1:7" x14ac:dyDescent="0.2">
      <c r="A7" s="275" t="s">
        <v>947</v>
      </c>
      <c r="B7" s="275"/>
      <c r="C7" s="86">
        <v>4</v>
      </c>
      <c r="D7" s="86">
        <v>4</v>
      </c>
      <c r="E7" s="86">
        <v>32</v>
      </c>
      <c r="F7" s="86">
        <v>1</v>
      </c>
      <c r="G7" s="92">
        <v>4500</v>
      </c>
    </row>
    <row r="8" spans="1:7" x14ac:dyDescent="0.2">
      <c r="A8" s="268" t="s">
        <v>1082</v>
      </c>
      <c r="B8" s="268"/>
      <c r="C8" s="86">
        <v>4</v>
      </c>
      <c r="D8" s="86">
        <v>4</v>
      </c>
      <c r="E8" s="86">
        <v>32</v>
      </c>
      <c r="F8" s="86">
        <v>1</v>
      </c>
      <c r="G8" s="92">
        <v>4500</v>
      </c>
    </row>
    <row r="9" spans="1:7" x14ac:dyDescent="0.2">
      <c r="A9" s="268" t="s">
        <v>1083</v>
      </c>
      <c r="B9" s="268"/>
      <c r="C9" s="86">
        <v>4</v>
      </c>
      <c r="D9" s="86">
        <v>4</v>
      </c>
      <c r="E9" s="86">
        <v>32</v>
      </c>
      <c r="F9" s="86">
        <v>1</v>
      </c>
      <c r="G9" s="92">
        <v>4500</v>
      </c>
    </row>
    <row r="10" spans="1:7" x14ac:dyDescent="0.2">
      <c r="A10" s="280" t="s">
        <v>495</v>
      </c>
      <c r="B10" s="280"/>
      <c r="C10" s="97" t="s">
        <v>405</v>
      </c>
      <c r="D10" s="97" t="s">
        <v>341</v>
      </c>
      <c r="E10" s="97" t="s">
        <v>342</v>
      </c>
      <c r="F10" s="97" t="s">
        <v>343</v>
      </c>
      <c r="G10" s="93" t="s">
        <v>870</v>
      </c>
    </row>
    <row r="11" spans="1:7" x14ac:dyDescent="0.2">
      <c r="A11" s="268" t="s">
        <v>948</v>
      </c>
      <c r="B11" s="268"/>
      <c r="C11" s="72">
        <v>6</v>
      </c>
      <c r="D11" s="72">
        <v>18</v>
      </c>
      <c r="E11" s="86">
        <v>32</v>
      </c>
      <c r="F11" s="8">
        <v>1.6</v>
      </c>
      <c r="G11" s="94">
        <v>4500</v>
      </c>
    </row>
    <row r="12" spans="1:7" x14ac:dyDescent="0.2">
      <c r="A12" s="268" t="s">
        <v>949</v>
      </c>
      <c r="B12" s="268"/>
      <c r="C12" s="72">
        <v>6</v>
      </c>
      <c r="D12" s="72">
        <v>18</v>
      </c>
      <c r="E12" s="86">
        <v>32</v>
      </c>
      <c r="F12" s="8">
        <v>1.6</v>
      </c>
      <c r="G12" s="94">
        <f>G11</f>
        <v>4500</v>
      </c>
    </row>
    <row r="13" spans="1:7" x14ac:dyDescent="0.2">
      <c r="A13" s="268" t="s">
        <v>950</v>
      </c>
      <c r="B13" s="268"/>
      <c r="C13" s="72">
        <v>6</v>
      </c>
      <c r="D13" s="72">
        <v>18</v>
      </c>
      <c r="E13" s="86">
        <v>32</v>
      </c>
      <c r="F13" s="8">
        <v>1.6</v>
      </c>
      <c r="G13" s="94">
        <f>G11</f>
        <v>4500</v>
      </c>
    </row>
    <row r="14" spans="1:7" x14ac:dyDescent="0.2">
      <c r="A14" s="268" t="s">
        <v>951</v>
      </c>
      <c r="B14" s="268"/>
      <c r="C14" s="72">
        <v>6</v>
      </c>
      <c r="D14" s="72">
        <v>18</v>
      </c>
      <c r="E14" s="86">
        <v>32</v>
      </c>
      <c r="F14" s="8">
        <v>1.6</v>
      </c>
      <c r="G14" s="94">
        <f>G11</f>
        <v>4500</v>
      </c>
    </row>
    <row r="15" spans="1:7" x14ac:dyDescent="0.2">
      <c r="A15" s="268" t="s">
        <v>952</v>
      </c>
      <c r="B15" s="268"/>
      <c r="C15" s="72">
        <v>6</v>
      </c>
      <c r="D15" s="72">
        <v>18</v>
      </c>
      <c r="E15" s="86">
        <v>32</v>
      </c>
      <c r="F15" s="8">
        <v>1.6</v>
      </c>
      <c r="G15" s="94">
        <f>G11</f>
        <v>4500</v>
      </c>
    </row>
    <row r="16" spans="1:7" x14ac:dyDescent="0.2">
      <c r="A16" s="268" t="s">
        <v>953</v>
      </c>
      <c r="B16" s="268"/>
      <c r="C16" s="72">
        <v>6</v>
      </c>
      <c r="D16" s="72">
        <v>18</v>
      </c>
      <c r="E16" s="86">
        <v>32</v>
      </c>
      <c r="F16" s="72">
        <v>1.3</v>
      </c>
      <c r="G16" s="77">
        <v>3800</v>
      </c>
    </row>
    <row r="17" spans="1:7" x14ac:dyDescent="0.2">
      <c r="A17" s="268" t="s">
        <v>954</v>
      </c>
      <c r="B17" s="268"/>
      <c r="C17" s="72">
        <v>6</v>
      </c>
      <c r="D17" s="72">
        <v>18</v>
      </c>
      <c r="E17" s="86">
        <v>32</v>
      </c>
      <c r="F17" s="72">
        <v>1.3</v>
      </c>
      <c r="G17" s="77">
        <v>3800</v>
      </c>
    </row>
    <row r="18" spans="1:7" x14ac:dyDescent="0.2">
      <c r="A18" s="268" t="s">
        <v>1084</v>
      </c>
      <c r="B18" s="268"/>
      <c r="C18" s="72">
        <v>6</v>
      </c>
      <c r="D18" s="72">
        <v>18</v>
      </c>
      <c r="E18" s="86">
        <v>32</v>
      </c>
      <c r="F18" s="72">
        <v>1.3</v>
      </c>
      <c r="G18" s="77">
        <v>3800</v>
      </c>
    </row>
    <row r="19" spans="1:7" x14ac:dyDescent="0.2">
      <c r="A19" s="268" t="s">
        <v>955</v>
      </c>
      <c r="B19" s="268"/>
      <c r="C19" s="72">
        <v>6</v>
      </c>
      <c r="D19" s="72">
        <v>18</v>
      </c>
      <c r="E19" s="86">
        <v>32</v>
      </c>
      <c r="F19" s="72">
        <v>1.3</v>
      </c>
      <c r="G19" s="77">
        <v>3800</v>
      </c>
    </row>
    <row r="20" spans="1:7" x14ac:dyDescent="0.2">
      <c r="A20" s="268" t="s">
        <v>956</v>
      </c>
      <c r="B20" s="268"/>
      <c r="C20" s="72">
        <v>6</v>
      </c>
      <c r="D20" s="72">
        <v>18</v>
      </c>
      <c r="E20" s="86">
        <v>32</v>
      </c>
      <c r="F20" s="8">
        <v>1.6</v>
      </c>
      <c r="G20" s="94">
        <f>G11</f>
        <v>4500</v>
      </c>
    </row>
    <row r="21" spans="1:7" x14ac:dyDescent="0.2">
      <c r="A21" s="268" t="s">
        <v>957</v>
      </c>
      <c r="B21" s="268"/>
      <c r="C21" s="72">
        <v>6</v>
      </c>
      <c r="D21" s="72">
        <v>18</v>
      </c>
      <c r="E21" s="86">
        <v>32</v>
      </c>
      <c r="F21" s="8">
        <v>1.6</v>
      </c>
      <c r="G21" s="94">
        <f>G11</f>
        <v>4500</v>
      </c>
    </row>
    <row r="22" spans="1:7" x14ac:dyDescent="0.2">
      <c r="A22" s="95" t="s">
        <v>1105</v>
      </c>
      <c r="B22" s="95"/>
      <c r="C22" s="72">
        <v>6</v>
      </c>
      <c r="D22" s="72">
        <v>18</v>
      </c>
      <c r="E22" s="86">
        <v>32</v>
      </c>
      <c r="F22" s="8">
        <v>1.6</v>
      </c>
      <c r="G22" s="94">
        <f>G11</f>
        <v>4500</v>
      </c>
    </row>
    <row r="23" spans="1:7" x14ac:dyDescent="0.2">
      <c r="A23" s="95" t="s">
        <v>1106</v>
      </c>
      <c r="B23" s="95"/>
      <c r="C23" s="72">
        <v>6</v>
      </c>
      <c r="D23" s="72">
        <v>18</v>
      </c>
      <c r="E23" s="86">
        <v>32</v>
      </c>
      <c r="F23" s="8">
        <v>1.6</v>
      </c>
      <c r="G23" s="94">
        <f>G11</f>
        <v>4500</v>
      </c>
    </row>
    <row r="24" spans="1:7" x14ac:dyDescent="0.2">
      <c r="A24" s="31" t="s">
        <v>487</v>
      </c>
      <c r="B24" s="31"/>
      <c r="C24" s="97" t="s">
        <v>405</v>
      </c>
      <c r="D24" s="97" t="s">
        <v>341</v>
      </c>
      <c r="E24" s="97" t="s">
        <v>342</v>
      </c>
      <c r="F24" s="97" t="s">
        <v>343</v>
      </c>
      <c r="G24" s="93" t="s">
        <v>870</v>
      </c>
    </row>
    <row r="25" spans="1:7" x14ac:dyDescent="0.2">
      <c r="A25" s="275" t="s">
        <v>958</v>
      </c>
      <c r="B25" s="275"/>
      <c r="C25" s="277">
        <v>6</v>
      </c>
      <c r="D25" s="277">
        <v>20</v>
      </c>
      <c r="E25" s="277" t="s">
        <v>332</v>
      </c>
      <c r="F25" s="278">
        <v>1.4</v>
      </c>
      <c r="G25" s="11" t="s">
        <v>1648</v>
      </c>
    </row>
    <row r="26" spans="1:7" x14ac:dyDescent="0.2">
      <c r="A26" s="275" t="s">
        <v>959</v>
      </c>
      <c r="B26" s="275"/>
      <c r="C26" s="277"/>
      <c r="D26" s="277"/>
      <c r="E26" s="277"/>
      <c r="F26" s="278"/>
      <c r="G26" s="87" t="s">
        <v>1648</v>
      </c>
    </row>
    <row r="27" spans="1:7" x14ac:dyDescent="0.2">
      <c r="A27" s="275" t="s">
        <v>960</v>
      </c>
      <c r="B27" s="275"/>
      <c r="C27" s="277"/>
      <c r="D27" s="277"/>
      <c r="E27" s="277"/>
      <c r="F27" s="278"/>
      <c r="G27" s="87" t="s">
        <v>1648</v>
      </c>
    </row>
    <row r="28" spans="1:7" x14ac:dyDescent="0.2">
      <c r="A28" s="275" t="s">
        <v>961</v>
      </c>
      <c r="B28" s="275"/>
      <c r="C28" s="277"/>
      <c r="D28" s="277"/>
      <c r="E28" s="277"/>
      <c r="F28" s="278"/>
      <c r="G28" s="87" t="s">
        <v>1648</v>
      </c>
    </row>
    <row r="29" spans="1:7" x14ac:dyDescent="0.2">
      <c r="A29" s="274" t="s">
        <v>962</v>
      </c>
      <c r="B29" s="274"/>
      <c r="C29" s="277"/>
      <c r="D29" s="277"/>
      <c r="E29" s="277"/>
      <c r="F29" s="278"/>
      <c r="G29" s="87" t="s">
        <v>1648</v>
      </c>
    </row>
    <row r="30" spans="1:7" x14ac:dyDescent="0.2">
      <c r="A30" s="274" t="s">
        <v>963</v>
      </c>
      <c r="B30" s="274"/>
      <c r="C30" s="277"/>
      <c r="D30" s="277"/>
      <c r="E30" s="277"/>
      <c r="F30" s="278"/>
      <c r="G30" s="87" t="s">
        <v>1648</v>
      </c>
    </row>
    <row r="31" spans="1:7" x14ac:dyDescent="0.2">
      <c r="A31" s="100" t="s">
        <v>453</v>
      </c>
      <c r="B31" s="100"/>
      <c r="C31" s="84" t="s">
        <v>405</v>
      </c>
      <c r="D31" s="84" t="s">
        <v>341</v>
      </c>
      <c r="E31" s="84" t="s">
        <v>342</v>
      </c>
      <c r="F31" s="85" t="s">
        <v>343</v>
      </c>
      <c r="G31" s="102" t="s">
        <v>870</v>
      </c>
    </row>
    <row r="32" spans="1:7" x14ac:dyDescent="0.2">
      <c r="A32" s="275" t="s">
        <v>747</v>
      </c>
      <c r="B32" s="275"/>
      <c r="C32" s="86">
        <v>6</v>
      </c>
      <c r="D32" s="86">
        <v>20</v>
      </c>
      <c r="E32" s="86" t="s">
        <v>332</v>
      </c>
      <c r="F32" s="8">
        <v>1.4</v>
      </c>
      <c r="G32" s="77">
        <v>4500</v>
      </c>
    </row>
    <row r="33" spans="1:7" x14ac:dyDescent="0.2">
      <c r="A33" s="275" t="s">
        <v>748</v>
      </c>
      <c r="B33" s="275"/>
      <c r="C33" s="86">
        <v>6</v>
      </c>
      <c r="D33" s="86">
        <v>20</v>
      </c>
      <c r="E33" s="86" t="s">
        <v>332</v>
      </c>
      <c r="F33" s="8">
        <v>1.4</v>
      </c>
      <c r="G33" s="77">
        <f>G32</f>
        <v>4500</v>
      </c>
    </row>
    <row r="34" spans="1:7" x14ac:dyDescent="0.2">
      <c r="A34" s="275" t="s">
        <v>749</v>
      </c>
      <c r="B34" s="275"/>
      <c r="C34" s="86">
        <v>6</v>
      </c>
      <c r="D34" s="86">
        <v>20</v>
      </c>
      <c r="E34" s="86" t="s">
        <v>332</v>
      </c>
      <c r="F34" s="8">
        <v>1.4</v>
      </c>
      <c r="G34" s="77">
        <f t="shared" ref="G34:G45" si="0">G33</f>
        <v>4500</v>
      </c>
    </row>
    <row r="35" spans="1:7" x14ac:dyDescent="0.2">
      <c r="A35" s="275" t="s">
        <v>750</v>
      </c>
      <c r="B35" s="275"/>
      <c r="C35" s="86">
        <v>6</v>
      </c>
      <c r="D35" s="86">
        <v>20</v>
      </c>
      <c r="E35" s="86" t="s">
        <v>332</v>
      </c>
      <c r="F35" s="8">
        <v>1.4</v>
      </c>
      <c r="G35" s="77">
        <f t="shared" si="0"/>
        <v>4500</v>
      </c>
    </row>
    <row r="36" spans="1:7" x14ac:dyDescent="0.2">
      <c r="A36" s="274" t="s">
        <v>866</v>
      </c>
      <c r="B36" s="274"/>
      <c r="C36" s="86">
        <v>6</v>
      </c>
      <c r="D36" s="86">
        <v>20</v>
      </c>
      <c r="E36" s="86" t="s">
        <v>332</v>
      </c>
      <c r="F36" s="8">
        <v>1.4</v>
      </c>
      <c r="G36" s="77">
        <f t="shared" si="0"/>
        <v>4500</v>
      </c>
    </row>
    <row r="37" spans="1:7" x14ac:dyDescent="0.2">
      <c r="A37" s="274" t="s">
        <v>751</v>
      </c>
      <c r="B37" s="274"/>
      <c r="C37" s="86">
        <v>6</v>
      </c>
      <c r="D37" s="86">
        <v>20</v>
      </c>
      <c r="E37" s="86" t="s">
        <v>332</v>
      </c>
      <c r="F37" s="8">
        <v>1.4</v>
      </c>
      <c r="G37" s="77">
        <f t="shared" si="0"/>
        <v>4500</v>
      </c>
    </row>
    <row r="38" spans="1:7" x14ac:dyDescent="0.2">
      <c r="A38" s="274" t="s">
        <v>865</v>
      </c>
      <c r="B38" s="274"/>
      <c r="C38" s="86">
        <v>6</v>
      </c>
      <c r="D38" s="86">
        <v>20</v>
      </c>
      <c r="E38" s="86" t="s">
        <v>332</v>
      </c>
      <c r="F38" s="8">
        <v>1.4</v>
      </c>
      <c r="G38" s="77">
        <f t="shared" si="0"/>
        <v>4500</v>
      </c>
    </row>
    <row r="39" spans="1:7" x14ac:dyDescent="0.2">
      <c r="A39" s="274" t="s">
        <v>746</v>
      </c>
      <c r="B39" s="274"/>
      <c r="C39" s="86">
        <v>6</v>
      </c>
      <c r="D39" s="86">
        <v>20</v>
      </c>
      <c r="E39" s="86" t="s">
        <v>332</v>
      </c>
      <c r="F39" s="8">
        <v>1.4</v>
      </c>
      <c r="G39" s="77">
        <f t="shared" si="0"/>
        <v>4500</v>
      </c>
    </row>
    <row r="40" spans="1:7" x14ac:dyDescent="0.2">
      <c r="A40" s="274" t="s">
        <v>964</v>
      </c>
      <c r="B40" s="274"/>
      <c r="C40" s="86">
        <v>6</v>
      </c>
      <c r="D40" s="86">
        <v>20</v>
      </c>
      <c r="E40" s="86" t="s">
        <v>332</v>
      </c>
      <c r="F40" s="8">
        <v>1.4</v>
      </c>
      <c r="G40" s="77">
        <f t="shared" si="0"/>
        <v>4500</v>
      </c>
    </row>
    <row r="41" spans="1:7" x14ac:dyDescent="0.2">
      <c r="A41" s="274" t="s">
        <v>965</v>
      </c>
      <c r="B41" s="274"/>
      <c r="C41" s="86">
        <v>6</v>
      </c>
      <c r="D41" s="86">
        <v>20</v>
      </c>
      <c r="E41" s="86" t="s">
        <v>332</v>
      </c>
      <c r="F41" s="8">
        <v>1.4</v>
      </c>
      <c r="G41" s="77">
        <f t="shared" si="0"/>
        <v>4500</v>
      </c>
    </row>
    <row r="42" spans="1:7" x14ac:dyDescent="0.2">
      <c r="A42" s="274" t="s">
        <v>1104</v>
      </c>
      <c r="B42" s="274"/>
      <c r="C42" s="86">
        <v>6</v>
      </c>
      <c r="D42" s="86">
        <v>20</v>
      </c>
      <c r="E42" s="86" t="s">
        <v>332</v>
      </c>
      <c r="F42" s="8">
        <v>1.4</v>
      </c>
      <c r="G42" s="77">
        <f t="shared" si="0"/>
        <v>4500</v>
      </c>
    </row>
    <row r="43" spans="1:7" x14ac:dyDescent="0.2">
      <c r="A43" s="274" t="s">
        <v>789</v>
      </c>
      <c r="B43" s="274"/>
      <c r="C43" s="86">
        <v>6</v>
      </c>
      <c r="D43" s="86">
        <v>20</v>
      </c>
      <c r="E43" s="86" t="s">
        <v>332</v>
      </c>
      <c r="F43" s="8">
        <v>1.4</v>
      </c>
      <c r="G43" s="77">
        <f t="shared" si="0"/>
        <v>4500</v>
      </c>
    </row>
    <row r="44" spans="1:7" x14ac:dyDescent="0.2">
      <c r="A44" s="274" t="s">
        <v>966</v>
      </c>
      <c r="B44" s="274"/>
      <c r="C44" s="86">
        <v>6</v>
      </c>
      <c r="D44" s="86">
        <v>20</v>
      </c>
      <c r="E44" s="86" t="s">
        <v>332</v>
      </c>
      <c r="F44" s="8">
        <v>1.4</v>
      </c>
      <c r="G44" s="77">
        <f t="shared" si="0"/>
        <v>4500</v>
      </c>
    </row>
    <row r="45" spans="1:7" x14ac:dyDescent="0.2">
      <c r="A45" s="274" t="s">
        <v>967</v>
      </c>
      <c r="B45" s="274"/>
      <c r="C45" s="86">
        <v>6</v>
      </c>
      <c r="D45" s="86">
        <v>20</v>
      </c>
      <c r="E45" s="86" t="s">
        <v>332</v>
      </c>
      <c r="F45" s="8">
        <v>1.4</v>
      </c>
      <c r="G45" s="77">
        <f t="shared" si="0"/>
        <v>4500</v>
      </c>
    </row>
    <row r="46" spans="1:7" x14ac:dyDescent="0.2">
      <c r="A46" s="31" t="s">
        <v>493</v>
      </c>
      <c r="B46" s="31"/>
      <c r="C46" s="97" t="s">
        <v>405</v>
      </c>
      <c r="D46" s="97" t="s">
        <v>341</v>
      </c>
      <c r="E46" s="97" t="s">
        <v>342</v>
      </c>
      <c r="F46" s="97" t="s">
        <v>343</v>
      </c>
      <c r="G46" s="93" t="s">
        <v>870</v>
      </c>
    </row>
    <row r="47" spans="1:7" x14ac:dyDescent="0.2">
      <c r="A47" s="268" t="s">
        <v>968</v>
      </c>
      <c r="B47" s="268"/>
      <c r="C47" s="86">
        <v>10</v>
      </c>
      <c r="D47" s="86">
        <v>32</v>
      </c>
      <c r="E47" s="86">
        <v>32</v>
      </c>
      <c r="F47" s="86">
        <v>6</v>
      </c>
      <c r="G47" s="77">
        <v>7500</v>
      </c>
    </row>
    <row r="48" spans="1:7" x14ac:dyDescent="0.2">
      <c r="A48" s="268" t="s">
        <v>969</v>
      </c>
      <c r="B48" s="268"/>
      <c r="C48" s="86">
        <v>10</v>
      </c>
      <c r="D48" s="86">
        <v>32</v>
      </c>
      <c r="E48" s="86">
        <v>32</v>
      </c>
      <c r="F48" s="86">
        <v>6</v>
      </c>
      <c r="G48" s="77">
        <v>7500</v>
      </c>
    </row>
    <row r="49" spans="1:7" x14ac:dyDescent="0.2">
      <c r="A49" s="268" t="s">
        <v>970</v>
      </c>
      <c r="B49" s="268"/>
      <c r="C49" s="86">
        <v>10</v>
      </c>
      <c r="D49" s="86">
        <v>32</v>
      </c>
      <c r="E49" s="86">
        <v>32</v>
      </c>
      <c r="F49" s="86">
        <v>6</v>
      </c>
      <c r="G49" s="77">
        <v>7500</v>
      </c>
    </row>
    <row r="50" spans="1:7" x14ac:dyDescent="0.2">
      <c r="A50" s="268" t="s">
        <v>1091</v>
      </c>
      <c r="B50" s="268"/>
      <c r="C50" s="86">
        <v>10</v>
      </c>
      <c r="D50" s="86">
        <v>32</v>
      </c>
      <c r="E50" s="86">
        <v>32</v>
      </c>
      <c r="F50" s="86">
        <v>6</v>
      </c>
      <c r="G50" s="77">
        <v>7500</v>
      </c>
    </row>
    <row r="51" spans="1:7" x14ac:dyDescent="0.2">
      <c r="A51" s="268" t="s">
        <v>971</v>
      </c>
      <c r="B51" s="268"/>
      <c r="C51" s="86">
        <v>10</v>
      </c>
      <c r="D51" s="86">
        <v>32</v>
      </c>
      <c r="E51" s="86">
        <v>32</v>
      </c>
      <c r="F51" s="86">
        <v>6</v>
      </c>
      <c r="G51" s="77">
        <v>7500</v>
      </c>
    </row>
    <row r="52" spans="1:7" x14ac:dyDescent="0.2">
      <c r="A52" s="268" t="s">
        <v>972</v>
      </c>
      <c r="B52" s="268"/>
      <c r="C52" s="86">
        <v>10</v>
      </c>
      <c r="D52" s="86">
        <v>32</v>
      </c>
      <c r="E52" s="86">
        <v>32</v>
      </c>
      <c r="F52" s="8">
        <v>4.5</v>
      </c>
      <c r="G52" s="77">
        <v>5600</v>
      </c>
    </row>
    <row r="53" spans="1:7" x14ac:dyDescent="0.2">
      <c r="A53" s="268" t="s">
        <v>973</v>
      </c>
      <c r="B53" s="268"/>
      <c r="C53" s="86">
        <v>10</v>
      </c>
      <c r="D53" s="86">
        <v>32</v>
      </c>
      <c r="E53" s="86">
        <v>32</v>
      </c>
      <c r="F53" s="8">
        <v>4.5</v>
      </c>
      <c r="G53" s="77">
        <v>5600</v>
      </c>
    </row>
    <row r="54" spans="1:7" x14ac:dyDescent="0.2">
      <c r="A54" s="268" t="s">
        <v>1107</v>
      </c>
      <c r="B54" s="268"/>
      <c r="C54" s="86">
        <v>10</v>
      </c>
      <c r="D54" s="86">
        <v>32</v>
      </c>
      <c r="E54" s="86">
        <v>32</v>
      </c>
      <c r="F54" s="8">
        <v>4.5</v>
      </c>
      <c r="G54" s="77">
        <v>5600</v>
      </c>
    </row>
    <row r="55" spans="1:7" x14ac:dyDescent="0.2">
      <c r="A55" s="268" t="s">
        <v>1108</v>
      </c>
      <c r="B55" s="268"/>
      <c r="C55" s="86">
        <v>10</v>
      </c>
      <c r="D55" s="86">
        <v>32</v>
      </c>
      <c r="E55" s="86">
        <v>32</v>
      </c>
      <c r="F55" s="8">
        <v>4.5</v>
      </c>
      <c r="G55" s="77">
        <v>5600</v>
      </c>
    </row>
    <row r="56" spans="1:7" x14ac:dyDescent="0.2">
      <c r="A56" s="268" t="s">
        <v>974</v>
      </c>
      <c r="B56" s="268"/>
      <c r="C56" s="86">
        <v>10</v>
      </c>
      <c r="D56" s="86">
        <v>32</v>
      </c>
      <c r="E56" s="86">
        <v>32</v>
      </c>
      <c r="F56" s="86">
        <v>6</v>
      </c>
      <c r="G56" s="77">
        <f>G51</f>
        <v>7500</v>
      </c>
    </row>
    <row r="57" spans="1:7" x14ac:dyDescent="0.2">
      <c r="A57" s="268" t="s">
        <v>975</v>
      </c>
      <c r="B57" s="268"/>
      <c r="C57" s="86">
        <v>10</v>
      </c>
      <c r="D57" s="86">
        <v>32</v>
      </c>
      <c r="E57" s="86">
        <v>32</v>
      </c>
      <c r="F57" s="86">
        <v>6</v>
      </c>
      <c r="G57" s="77">
        <f>G51</f>
        <v>7500</v>
      </c>
    </row>
    <row r="58" spans="1:7" x14ac:dyDescent="0.2">
      <c r="A58" s="31" t="s">
        <v>450</v>
      </c>
      <c r="B58" s="31"/>
      <c r="C58" s="97" t="s">
        <v>405</v>
      </c>
      <c r="D58" s="97" t="s">
        <v>341</v>
      </c>
      <c r="E58" s="97" t="s">
        <v>342</v>
      </c>
      <c r="F58" s="97" t="s">
        <v>343</v>
      </c>
      <c r="G58" s="93" t="s">
        <v>870</v>
      </c>
    </row>
    <row r="59" spans="1:7" x14ac:dyDescent="0.2">
      <c r="A59" s="267" t="s">
        <v>441</v>
      </c>
      <c r="B59" s="267"/>
      <c r="C59" s="86">
        <v>10</v>
      </c>
      <c r="D59" s="86">
        <v>32</v>
      </c>
      <c r="E59" s="86">
        <v>32</v>
      </c>
      <c r="F59" s="63">
        <v>4</v>
      </c>
      <c r="G59" s="261" t="s">
        <v>1648</v>
      </c>
    </row>
    <row r="60" spans="1:7" x14ac:dyDescent="0.2">
      <c r="A60" s="267" t="s">
        <v>91</v>
      </c>
      <c r="B60" s="267"/>
      <c r="C60" s="86">
        <v>10</v>
      </c>
      <c r="D60" s="86">
        <v>32</v>
      </c>
      <c r="E60" s="86">
        <v>32</v>
      </c>
      <c r="F60" s="63">
        <v>4</v>
      </c>
      <c r="G60" s="261" t="s">
        <v>1648</v>
      </c>
    </row>
    <row r="61" spans="1:7" x14ac:dyDescent="0.2">
      <c r="A61" s="267" t="s">
        <v>92</v>
      </c>
      <c r="B61" s="267"/>
      <c r="C61" s="86">
        <v>10</v>
      </c>
      <c r="D61" s="86">
        <v>32</v>
      </c>
      <c r="E61" s="86">
        <v>32</v>
      </c>
      <c r="F61" s="63">
        <v>4</v>
      </c>
      <c r="G61" s="261" t="s">
        <v>1648</v>
      </c>
    </row>
    <row r="62" spans="1:7" x14ac:dyDescent="0.2">
      <c r="A62" s="267" t="s">
        <v>375</v>
      </c>
      <c r="B62" s="267"/>
      <c r="C62" s="86">
        <v>10</v>
      </c>
      <c r="D62" s="86">
        <v>32</v>
      </c>
      <c r="E62" s="86">
        <v>32</v>
      </c>
      <c r="F62" s="63">
        <v>4</v>
      </c>
      <c r="G62" s="261" t="s">
        <v>1648</v>
      </c>
    </row>
    <row r="63" spans="1:7" x14ac:dyDescent="0.2">
      <c r="A63" s="267" t="s">
        <v>95</v>
      </c>
      <c r="B63" s="267"/>
      <c r="C63" s="86">
        <v>10</v>
      </c>
      <c r="D63" s="86">
        <v>32</v>
      </c>
      <c r="E63" s="86">
        <v>32</v>
      </c>
      <c r="F63" s="63">
        <v>4</v>
      </c>
      <c r="G63" s="261" t="s">
        <v>1648</v>
      </c>
    </row>
    <row r="64" spans="1:7" x14ac:dyDescent="0.2">
      <c r="A64" s="267" t="s">
        <v>368</v>
      </c>
      <c r="B64" s="267"/>
      <c r="C64" s="86">
        <v>10</v>
      </c>
      <c r="D64" s="86">
        <v>32</v>
      </c>
      <c r="E64" s="86">
        <v>32</v>
      </c>
      <c r="F64" s="63">
        <v>4</v>
      </c>
      <c r="G64" s="261" t="s">
        <v>1648</v>
      </c>
    </row>
    <row r="65" spans="1:7" x14ac:dyDescent="0.2">
      <c r="A65" s="267" t="s">
        <v>976</v>
      </c>
      <c r="B65" s="267"/>
      <c r="C65" s="63">
        <v>10</v>
      </c>
      <c r="D65" s="86">
        <v>32</v>
      </c>
      <c r="E65" s="86">
        <v>32</v>
      </c>
      <c r="F65" s="86">
        <v>4</v>
      </c>
      <c r="G65" s="261" t="s">
        <v>1648</v>
      </c>
    </row>
    <row r="66" spans="1:7" x14ac:dyDescent="0.2">
      <c r="A66" s="267" t="s">
        <v>977</v>
      </c>
      <c r="B66" s="267"/>
      <c r="C66" s="63">
        <v>10</v>
      </c>
      <c r="D66" s="86">
        <v>32</v>
      </c>
      <c r="E66" s="86">
        <v>32</v>
      </c>
      <c r="F66" s="63">
        <v>4</v>
      </c>
      <c r="G66" s="261" t="s">
        <v>1648</v>
      </c>
    </row>
    <row r="67" spans="1:7" x14ac:dyDescent="0.2">
      <c r="A67" s="267" t="s">
        <v>978</v>
      </c>
      <c r="B67" s="267"/>
      <c r="C67" s="63">
        <v>10</v>
      </c>
      <c r="D67" s="86">
        <v>32</v>
      </c>
      <c r="E67" s="86">
        <v>32</v>
      </c>
      <c r="F67" s="63">
        <v>4</v>
      </c>
      <c r="G67" s="261" t="s">
        <v>1648</v>
      </c>
    </row>
    <row r="68" spans="1:7" x14ac:dyDescent="0.2">
      <c r="A68" s="267" t="s">
        <v>98</v>
      </c>
      <c r="B68" s="267"/>
      <c r="C68" s="86">
        <v>10</v>
      </c>
      <c r="D68" s="86">
        <v>32</v>
      </c>
      <c r="E68" s="86">
        <v>32</v>
      </c>
      <c r="F68" s="86">
        <v>4</v>
      </c>
      <c r="G68" s="261" t="s">
        <v>1648</v>
      </c>
    </row>
    <row r="69" spans="1:7" x14ac:dyDescent="0.2">
      <c r="A69" s="31" t="s">
        <v>443</v>
      </c>
      <c r="B69" s="31"/>
      <c r="C69" s="97" t="s">
        <v>405</v>
      </c>
      <c r="D69" s="97" t="s">
        <v>341</v>
      </c>
      <c r="E69" s="97" t="s">
        <v>342</v>
      </c>
      <c r="F69" s="97" t="s">
        <v>343</v>
      </c>
      <c r="G69" s="93" t="s">
        <v>870</v>
      </c>
    </row>
    <row r="70" spans="1:7" x14ac:dyDescent="0.2">
      <c r="A70" s="267" t="s">
        <v>979</v>
      </c>
      <c r="B70" s="267"/>
      <c r="C70" s="86">
        <v>10</v>
      </c>
      <c r="D70" s="86">
        <v>32</v>
      </c>
      <c r="E70" s="86" t="s">
        <v>332</v>
      </c>
      <c r="F70" s="86">
        <v>4</v>
      </c>
      <c r="G70" s="77">
        <v>7000</v>
      </c>
    </row>
    <row r="71" spans="1:7" x14ac:dyDescent="0.2">
      <c r="A71" s="267" t="s">
        <v>980</v>
      </c>
      <c r="B71" s="267"/>
      <c r="C71" s="86">
        <v>10</v>
      </c>
      <c r="D71" s="86">
        <v>32</v>
      </c>
      <c r="E71" s="86" t="s">
        <v>332</v>
      </c>
      <c r="F71" s="86">
        <v>4</v>
      </c>
      <c r="G71" s="77">
        <f>G70</f>
        <v>7000</v>
      </c>
    </row>
    <row r="72" spans="1:7" x14ac:dyDescent="0.2">
      <c r="A72" s="267" t="s">
        <v>981</v>
      </c>
      <c r="B72" s="267"/>
      <c r="C72" s="86">
        <v>10</v>
      </c>
      <c r="D72" s="86">
        <v>32</v>
      </c>
      <c r="E72" s="86" t="s">
        <v>332</v>
      </c>
      <c r="F72" s="86">
        <v>4</v>
      </c>
      <c r="G72" s="77">
        <f t="shared" ref="G72:G99" si="1">G71</f>
        <v>7000</v>
      </c>
    </row>
    <row r="73" spans="1:7" x14ac:dyDescent="0.2">
      <c r="A73" s="267" t="s">
        <v>982</v>
      </c>
      <c r="B73" s="267"/>
      <c r="C73" s="86">
        <v>10</v>
      </c>
      <c r="D73" s="86">
        <v>32</v>
      </c>
      <c r="E73" s="86" t="s">
        <v>332</v>
      </c>
      <c r="F73" s="86">
        <v>4</v>
      </c>
      <c r="G73" s="77">
        <f t="shared" si="1"/>
        <v>7000</v>
      </c>
    </row>
    <row r="74" spans="1:7" x14ac:dyDescent="0.2">
      <c r="A74" s="267" t="s">
        <v>983</v>
      </c>
      <c r="B74" s="267"/>
      <c r="C74" s="86">
        <v>10</v>
      </c>
      <c r="D74" s="86">
        <v>32</v>
      </c>
      <c r="E74" s="86" t="s">
        <v>332</v>
      </c>
      <c r="F74" s="86">
        <v>4</v>
      </c>
      <c r="G74" s="77">
        <f t="shared" si="1"/>
        <v>7000</v>
      </c>
    </row>
    <row r="75" spans="1:7" x14ac:dyDescent="0.2">
      <c r="A75" s="267" t="s">
        <v>984</v>
      </c>
      <c r="B75" s="267"/>
      <c r="C75" s="86">
        <v>10</v>
      </c>
      <c r="D75" s="86">
        <v>32</v>
      </c>
      <c r="E75" s="86" t="s">
        <v>332</v>
      </c>
      <c r="F75" s="86">
        <v>4</v>
      </c>
      <c r="G75" s="77">
        <f t="shared" si="1"/>
        <v>7000</v>
      </c>
    </row>
    <row r="76" spans="1:7" x14ac:dyDescent="0.2">
      <c r="A76" s="267" t="s">
        <v>985</v>
      </c>
      <c r="B76" s="267"/>
      <c r="C76" s="86">
        <v>10</v>
      </c>
      <c r="D76" s="86">
        <v>32</v>
      </c>
      <c r="E76" s="86" t="s">
        <v>1110</v>
      </c>
      <c r="F76" s="86">
        <v>4</v>
      </c>
      <c r="G76" s="77">
        <f t="shared" si="1"/>
        <v>7000</v>
      </c>
    </row>
    <row r="77" spans="1:7" x14ac:dyDescent="0.2">
      <c r="A77" s="267" t="s">
        <v>986</v>
      </c>
      <c r="B77" s="267"/>
      <c r="C77" s="86">
        <v>10</v>
      </c>
      <c r="D77" s="86">
        <v>32</v>
      </c>
      <c r="E77" s="86" t="s">
        <v>1111</v>
      </c>
      <c r="F77" s="86">
        <v>4</v>
      </c>
      <c r="G77" s="77">
        <f t="shared" si="1"/>
        <v>7000</v>
      </c>
    </row>
    <row r="78" spans="1:7" x14ac:dyDescent="0.2">
      <c r="A78" s="267" t="s">
        <v>987</v>
      </c>
      <c r="B78" s="267"/>
      <c r="C78" s="86">
        <v>10</v>
      </c>
      <c r="D78" s="86">
        <v>32</v>
      </c>
      <c r="E78" s="86" t="s">
        <v>1112</v>
      </c>
      <c r="F78" s="86">
        <v>4</v>
      </c>
      <c r="G78" s="77">
        <f t="shared" si="1"/>
        <v>7000</v>
      </c>
    </row>
    <row r="79" spans="1:7" x14ac:dyDescent="0.2">
      <c r="A79" s="267" t="s">
        <v>988</v>
      </c>
      <c r="B79" s="267"/>
      <c r="C79" s="86">
        <v>10</v>
      </c>
      <c r="D79" s="86">
        <v>32</v>
      </c>
      <c r="E79" s="86" t="s">
        <v>1113</v>
      </c>
      <c r="F79" s="86">
        <v>4</v>
      </c>
      <c r="G79" s="77">
        <f t="shared" si="1"/>
        <v>7000</v>
      </c>
    </row>
    <row r="80" spans="1:7" x14ac:dyDescent="0.2">
      <c r="A80" s="270" t="s">
        <v>989</v>
      </c>
      <c r="B80" s="270"/>
      <c r="C80" s="86">
        <v>10</v>
      </c>
      <c r="D80" s="86">
        <v>32</v>
      </c>
      <c r="E80" s="86" t="s">
        <v>1114</v>
      </c>
      <c r="F80" s="86">
        <v>4</v>
      </c>
      <c r="G80" s="77">
        <f t="shared" si="1"/>
        <v>7000</v>
      </c>
    </row>
    <row r="81" spans="1:7" x14ac:dyDescent="0.2">
      <c r="A81" s="270" t="s">
        <v>990</v>
      </c>
      <c r="B81" s="270"/>
      <c r="C81" s="86">
        <v>10</v>
      </c>
      <c r="D81" s="86">
        <v>32</v>
      </c>
      <c r="E81" s="86" t="s">
        <v>1115</v>
      </c>
      <c r="F81" s="86">
        <v>4</v>
      </c>
      <c r="G81" s="77">
        <f t="shared" si="1"/>
        <v>7000</v>
      </c>
    </row>
    <row r="82" spans="1:7" x14ac:dyDescent="0.2">
      <c r="A82" s="270" t="s">
        <v>991</v>
      </c>
      <c r="B82" s="270"/>
      <c r="C82" s="86">
        <v>10</v>
      </c>
      <c r="D82" s="86">
        <v>32</v>
      </c>
      <c r="E82" s="86" t="s">
        <v>1116</v>
      </c>
      <c r="F82" s="86">
        <v>4</v>
      </c>
      <c r="G82" s="77">
        <f t="shared" si="1"/>
        <v>7000</v>
      </c>
    </row>
    <row r="83" spans="1:7" x14ac:dyDescent="0.2">
      <c r="A83" s="270" t="s">
        <v>992</v>
      </c>
      <c r="B83" s="270"/>
      <c r="C83" s="86">
        <v>10</v>
      </c>
      <c r="D83" s="86">
        <v>32</v>
      </c>
      <c r="E83" s="86" t="s">
        <v>1117</v>
      </c>
      <c r="F83" s="86">
        <v>4</v>
      </c>
      <c r="G83" s="77">
        <f t="shared" si="1"/>
        <v>7000</v>
      </c>
    </row>
    <row r="84" spans="1:7" x14ac:dyDescent="0.2">
      <c r="A84" s="270" t="s">
        <v>993</v>
      </c>
      <c r="B84" s="270"/>
      <c r="C84" s="86">
        <v>10</v>
      </c>
      <c r="D84" s="86">
        <v>32</v>
      </c>
      <c r="E84" s="86" t="s">
        <v>1118</v>
      </c>
      <c r="F84" s="86">
        <v>4</v>
      </c>
      <c r="G84" s="77">
        <f t="shared" si="1"/>
        <v>7000</v>
      </c>
    </row>
    <row r="85" spans="1:7" x14ac:dyDescent="0.2">
      <c r="A85" s="270" t="s">
        <v>1109</v>
      </c>
      <c r="B85" s="270"/>
      <c r="C85" s="86">
        <v>10</v>
      </c>
      <c r="D85" s="86">
        <v>32</v>
      </c>
      <c r="E85" s="86" t="s">
        <v>1119</v>
      </c>
      <c r="F85" s="86">
        <v>4</v>
      </c>
      <c r="G85" s="77">
        <f t="shared" si="1"/>
        <v>7000</v>
      </c>
    </row>
    <row r="86" spans="1:7" x14ac:dyDescent="0.2">
      <c r="A86" s="275" t="s">
        <v>994</v>
      </c>
      <c r="B86" s="275"/>
      <c r="C86" s="86">
        <v>10</v>
      </c>
      <c r="D86" s="86">
        <v>32</v>
      </c>
      <c r="E86" s="86" t="s">
        <v>1120</v>
      </c>
      <c r="F86" s="86">
        <v>4</v>
      </c>
      <c r="G86" s="77">
        <f>G85</f>
        <v>7000</v>
      </c>
    </row>
    <row r="87" spans="1:7" x14ac:dyDescent="0.2">
      <c r="A87" s="275" t="s">
        <v>1085</v>
      </c>
      <c r="B87" s="275"/>
      <c r="C87" s="86">
        <v>10</v>
      </c>
      <c r="D87" s="86">
        <v>32</v>
      </c>
      <c r="E87" s="86" t="s">
        <v>1121</v>
      </c>
      <c r="F87" s="86">
        <v>4</v>
      </c>
      <c r="G87" s="77">
        <f t="shared" si="1"/>
        <v>7000</v>
      </c>
    </row>
    <row r="88" spans="1:7" x14ac:dyDescent="0.2">
      <c r="A88" s="275" t="s">
        <v>1086</v>
      </c>
      <c r="B88" s="275"/>
      <c r="C88" s="86">
        <v>10</v>
      </c>
      <c r="D88" s="86">
        <v>32</v>
      </c>
      <c r="E88" s="86" t="s">
        <v>1122</v>
      </c>
      <c r="F88" s="86">
        <v>4</v>
      </c>
      <c r="G88" s="77">
        <f t="shared" si="1"/>
        <v>7000</v>
      </c>
    </row>
    <row r="89" spans="1:7" x14ac:dyDescent="0.2">
      <c r="A89" s="275" t="s">
        <v>995</v>
      </c>
      <c r="B89" s="275"/>
      <c r="C89" s="86">
        <v>10</v>
      </c>
      <c r="D89" s="86">
        <v>32</v>
      </c>
      <c r="E89" s="86" t="s">
        <v>1123</v>
      </c>
      <c r="F89" s="86">
        <v>4</v>
      </c>
      <c r="G89" s="77">
        <f t="shared" si="1"/>
        <v>7000</v>
      </c>
    </row>
    <row r="90" spans="1:7" x14ac:dyDescent="0.2">
      <c r="A90" s="275" t="s">
        <v>1087</v>
      </c>
      <c r="B90" s="275"/>
      <c r="C90" s="86">
        <v>10</v>
      </c>
      <c r="D90" s="86">
        <v>32</v>
      </c>
      <c r="E90" s="86" t="s">
        <v>1124</v>
      </c>
      <c r="F90" s="86">
        <v>4</v>
      </c>
      <c r="G90" s="77">
        <f t="shared" si="1"/>
        <v>7000</v>
      </c>
    </row>
    <row r="91" spans="1:7" x14ac:dyDescent="0.2">
      <c r="A91" s="275" t="s">
        <v>996</v>
      </c>
      <c r="B91" s="275"/>
      <c r="C91" s="86">
        <v>10</v>
      </c>
      <c r="D91" s="86">
        <v>32</v>
      </c>
      <c r="E91" s="86" t="s">
        <v>1125</v>
      </c>
      <c r="F91" s="86">
        <v>4</v>
      </c>
      <c r="G91" s="77">
        <f t="shared" si="1"/>
        <v>7000</v>
      </c>
    </row>
    <row r="92" spans="1:7" x14ac:dyDescent="0.2">
      <c r="A92" s="275" t="s">
        <v>997</v>
      </c>
      <c r="B92" s="275"/>
      <c r="C92" s="86">
        <v>10</v>
      </c>
      <c r="D92" s="86">
        <v>32</v>
      </c>
      <c r="E92" s="86" t="s">
        <v>1126</v>
      </c>
      <c r="F92" s="86">
        <v>4</v>
      </c>
      <c r="G92" s="77">
        <f t="shared" si="1"/>
        <v>7000</v>
      </c>
    </row>
    <row r="93" spans="1:7" x14ac:dyDescent="0.2">
      <c r="A93" s="267" t="s">
        <v>998</v>
      </c>
      <c r="B93" s="267"/>
      <c r="C93" s="86">
        <v>10</v>
      </c>
      <c r="D93" s="86">
        <v>32</v>
      </c>
      <c r="E93" s="86" t="s">
        <v>1127</v>
      </c>
      <c r="F93" s="86">
        <v>4</v>
      </c>
      <c r="G93" s="77">
        <f t="shared" si="1"/>
        <v>7000</v>
      </c>
    </row>
    <row r="94" spans="1:7" x14ac:dyDescent="0.2">
      <c r="A94" s="275" t="s">
        <v>999</v>
      </c>
      <c r="B94" s="275"/>
      <c r="C94" s="86">
        <v>10</v>
      </c>
      <c r="D94" s="86">
        <v>32</v>
      </c>
      <c r="E94" s="86" t="s">
        <v>1128</v>
      </c>
      <c r="F94" s="86">
        <v>4</v>
      </c>
      <c r="G94" s="77">
        <f t="shared" si="1"/>
        <v>7000</v>
      </c>
    </row>
    <row r="95" spans="1:7" x14ac:dyDescent="0.2">
      <c r="A95" s="275" t="s">
        <v>1000</v>
      </c>
      <c r="B95" s="275"/>
      <c r="C95" s="86">
        <v>10</v>
      </c>
      <c r="D95" s="86">
        <v>32</v>
      </c>
      <c r="E95" s="86" t="s">
        <v>1129</v>
      </c>
      <c r="F95" s="86">
        <v>4</v>
      </c>
      <c r="G95" s="77">
        <f t="shared" si="1"/>
        <v>7000</v>
      </c>
    </row>
    <row r="96" spans="1:7" x14ac:dyDescent="0.2">
      <c r="A96" s="275" t="s">
        <v>1001</v>
      </c>
      <c r="B96" s="275"/>
      <c r="C96" s="86">
        <v>10</v>
      </c>
      <c r="D96" s="86">
        <v>32</v>
      </c>
      <c r="E96" s="86" t="s">
        <v>1130</v>
      </c>
      <c r="F96" s="86">
        <v>4</v>
      </c>
      <c r="G96" s="77">
        <f t="shared" si="1"/>
        <v>7000</v>
      </c>
    </row>
    <row r="97" spans="1:7" x14ac:dyDescent="0.2">
      <c r="A97" s="267" t="s">
        <v>859</v>
      </c>
      <c r="B97" s="267"/>
      <c r="C97" s="86">
        <v>10</v>
      </c>
      <c r="D97" s="86">
        <v>32</v>
      </c>
      <c r="E97" s="86" t="s">
        <v>1131</v>
      </c>
      <c r="F97" s="86">
        <v>4</v>
      </c>
      <c r="G97" s="77">
        <f t="shared" si="1"/>
        <v>7000</v>
      </c>
    </row>
    <row r="98" spans="1:7" x14ac:dyDescent="0.2">
      <c r="A98" s="275" t="s">
        <v>1002</v>
      </c>
      <c r="B98" s="275"/>
      <c r="C98" s="86">
        <v>10</v>
      </c>
      <c r="D98" s="86">
        <v>32</v>
      </c>
      <c r="E98" s="86" t="s">
        <v>1132</v>
      </c>
      <c r="F98" s="86">
        <v>4</v>
      </c>
      <c r="G98" s="77">
        <f t="shared" si="1"/>
        <v>7000</v>
      </c>
    </row>
    <row r="99" spans="1:7" x14ac:dyDescent="0.2">
      <c r="A99" s="275" t="s">
        <v>773</v>
      </c>
      <c r="B99" s="275"/>
      <c r="C99" s="86">
        <v>10</v>
      </c>
      <c r="D99" s="86">
        <v>32</v>
      </c>
      <c r="E99" s="86" t="s">
        <v>1133</v>
      </c>
      <c r="F99" s="86">
        <v>4</v>
      </c>
      <c r="G99" s="77">
        <f t="shared" si="1"/>
        <v>7000</v>
      </c>
    </row>
    <row r="100" spans="1:7" x14ac:dyDescent="0.2">
      <c r="A100" s="31" t="s">
        <v>444</v>
      </c>
      <c r="B100" s="31"/>
      <c r="C100" s="97" t="s">
        <v>405</v>
      </c>
      <c r="D100" s="97" t="s">
        <v>341</v>
      </c>
      <c r="E100" s="97" t="s">
        <v>342</v>
      </c>
      <c r="F100" s="97" t="s">
        <v>343</v>
      </c>
      <c r="G100" s="93" t="s">
        <v>870</v>
      </c>
    </row>
    <row r="101" spans="1:7" x14ac:dyDescent="0.2">
      <c r="A101" s="267" t="s">
        <v>1003</v>
      </c>
      <c r="B101" s="267"/>
      <c r="C101" s="86">
        <v>10</v>
      </c>
      <c r="D101" s="86" t="s">
        <v>492</v>
      </c>
      <c r="E101" s="86" t="s">
        <v>332</v>
      </c>
      <c r="F101" s="86">
        <v>4</v>
      </c>
      <c r="G101" s="87" t="s">
        <v>1648</v>
      </c>
    </row>
    <row r="102" spans="1:7" x14ac:dyDescent="0.2">
      <c r="A102" s="267" t="s">
        <v>1004</v>
      </c>
      <c r="B102" s="267"/>
      <c r="C102" s="86">
        <v>10</v>
      </c>
      <c r="D102" s="86" t="s">
        <v>1135</v>
      </c>
      <c r="E102" s="86" t="s">
        <v>1110</v>
      </c>
      <c r="F102" s="86">
        <v>4</v>
      </c>
      <c r="G102" s="87" t="s">
        <v>1648</v>
      </c>
    </row>
    <row r="103" spans="1:7" x14ac:dyDescent="0.2">
      <c r="A103" s="267" t="s">
        <v>1092</v>
      </c>
      <c r="B103" s="267"/>
      <c r="C103" s="86">
        <v>10</v>
      </c>
      <c r="D103" s="86" t="s">
        <v>1136</v>
      </c>
      <c r="E103" s="86" t="s">
        <v>1111</v>
      </c>
      <c r="F103" s="86">
        <v>4</v>
      </c>
      <c r="G103" s="261" t="s">
        <v>1648</v>
      </c>
    </row>
    <row r="104" spans="1:7" x14ac:dyDescent="0.2">
      <c r="A104" s="267" t="s">
        <v>1134</v>
      </c>
      <c r="B104" s="267"/>
      <c r="C104" s="86">
        <v>10</v>
      </c>
      <c r="D104" s="86" t="s">
        <v>1137</v>
      </c>
      <c r="E104" s="86" t="s">
        <v>1112</v>
      </c>
      <c r="F104" s="86">
        <v>4</v>
      </c>
      <c r="G104" s="261" t="s">
        <v>1648</v>
      </c>
    </row>
    <row r="105" spans="1:7" x14ac:dyDescent="0.2">
      <c r="A105" s="267" t="s">
        <v>1088</v>
      </c>
      <c r="B105" s="267"/>
      <c r="C105" s="86">
        <v>10</v>
      </c>
      <c r="D105" s="86" t="s">
        <v>1138</v>
      </c>
      <c r="E105" s="86" t="s">
        <v>1113</v>
      </c>
      <c r="F105" s="86">
        <v>4</v>
      </c>
      <c r="G105" s="261" t="s">
        <v>1648</v>
      </c>
    </row>
    <row r="106" spans="1:7" x14ac:dyDescent="0.2">
      <c r="A106" s="267" t="s">
        <v>1005</v>
      </c>
      <c r="B106" s="267"/>
      <c r="C106" s="86">
        <v>10</v>
      </c>
      <c r="D106" s="86" t="s">
        <v>1139</v>
      </c>
      <c r="E106" s="86" t="s">
        <v>1114</v>
      </c>
      <c r="F106" s="86">
        <v>4</v>
      </c>
      <c r="G106" s="87" t="s">
        <v>1648</v>
      </c>
    </row>
    <row r="107" spans="1:7" x14ac:dyDescent="0.2">
      <c r="A107" s="267" t="s">
        <v>1006</v>
      </c>
      <c r="B107" s="267"/>
      <c r="C107" s="86">
        <v>10</v>
      </c>
      <c r="D107" s="86" t="s">
        <v>1140</v>
      </c>
      <c r="E107" s="86" t="s">
        <v>1115</v>
      </c>
      <c r="F107" s="86">
        <v>4</v>
      </c>
      <c r="G107" s="87" t="s">
        <v>1648</v>
      </c>
    </row>
    <row r="108" spans="1:7" x14ac:dyDescent="0.2">
      <c r="A108" s="31" t="s">
        <v>1007</v>
      </c>
      <c r="B108" s="31"/>
      <c r="C108" s="97" t="s">
        <v>405</v>
      </c>
      <c r="D108" s="97" t="s">
        <v>341</v>
      </c>
      <c r="E108" s="97" t="s">
        <v>342</v>
      </c>
      <c r="F108" s="97" t="s">
        <v>343</v>
      </c>
      <c r="G108" s="93" t="s">
        <v>870</v>
      </c>
    </row>
    <row r="109" spans="1:7" x14ac:dyDescent="0.2">
      <c r="A109" s="267" t="s">
        <v>1141</v>
      </c>
      <c r="B109" s="267"/>
      <c r="C109" s="63">
        <v>16</v>
      </c>
      <c r="D109" s="63">
        <v>80</v>
      </c>
      <c r="E109" s="63">
        <v>25</v>
      </c>
      <c r="F109" s="63">
        <v>7.3</v>
      </c>
      <c r="G109" s="77">
        <v>10680</v>
      </c>
    </row>
    <row r="110" spans="1:7" x14ac:dyDescent="0.2">
      <c r="A110" s="267" t="s">
        <v>1142</v>
      </c>
      <c r="B110" s="267"/>
      <c r="C110" s="63">
        <v>16</v>
      </c>
      <c r="D110" s="63">
        <v>80</v>
      </c>
      <c r="E110" s="63">
        <v>25</v>
      </c>
      <c r="F110" s="63">
        <v>7.3</v>
      </c>
      <c r="G110" s="77">
        <v>10680</v>
      </c>
    </row>
    <row r="111" spans="1:7" x14ac:dyDescent="0.2">
      <c r="A111" s="267" t="s">
        <v>1144</v>
      </c>
      <c r="B111" s="267"/>
      <c r="C111" s="63">
        <v>16</v>
      </c>
      <c r="D111" s="63">
        <v>80</v>
      </c>
      <c r="E111" s="63">
        <v>25</v>
      </c>
      <c r="F111" s="63">
        <v>7.3</v>
      </c>
      <c r="G111" s="87" t="s">
        <v>1648</v>
      </c>
    </row>
    <row r="112" spans="1:7" x14ac:dyDescent="0.2">
      <c r="A112" s="267" t="s">
        <v>1143</v>
      </c>
      <c r="B112" s="267"/>
      <c r="C112" s="63">
        <v>16</v>
      </c>
      <c r="D112" s="63">
        <v>80</v>
      </c>
      <c r="E112" s="63">
        <v>25</v>
      </c>
      <c r="F112" s="63">
        <v>7.3</v>
      </c>
      <c r="G112" s="87" t="s">
        <v>1648</v>
      </c>
    </row>
    <row r="113" spans="1:7" x14ac:dyDescent="0.2">
      <c r="A113" s="267" t="s">
        <v>1147</v>
      </c>
      <c r="B113" s="267"/>
      <c r="C113" s="63">
        <v>16</v>
      </c>
      <c r="D113" s="63">
        <v>80</v>
      </c>
      <c r="E113" s="63">
        <v>25</v>
      </c>
      <c r="F113" s="63">
        <v>7.3</v>
      </c>
      <c r="G113" s="87" t="s">
        <v>1648</v>
      </c>
    </row>
    <row r="114" spans="1:7" x14ac:dyDescent="0.2">
      <c r="A114" s="267" t="s">
        <v>1145</v>
      </c>
      <c r="B114" s="267"/>
      <c r="C114" s="63">
        <v>16</v>
      </c>
      <c r="D114" s="63">
        <v>80</v>
      </c>
      <c r="E114" s="63">
        <v>25</v>
      </c>
      <c r="F114" s="63">
        <v>7.3</v>
      </c>
      <c r="G114" s="87" t="s">
        <v>1648</v>
      </c>
    </row>
    <row r="115" spans="1:7" x14ac:dyDescent="0.2">
      <c r="A115" s="267" t="s">
        <v>1146</v>
      </c>
      <c r="B115" s="267"/>
      <c r="C115" s="63">
        <v>16</v>
      </c>
      <c r="D115" s="63">
        <v>80</v>
      </c>
      <c r="E115" s="63">
        <v>25</v>
      </c>
      <c r="F115" s="63">
        <v>7.3</v>
      </c>
      <c r="G115" s="77">
        <v>10680</v>
      </c>
    </row>
    <row r="116" spans="1:7" x14ac:dyDescent="0.2">
      <c r="A116" s="31" t="s">
        <v>340</v>
      </c>
      <c r="B116" s="31"/>
      <c r="C116" s="97" t="s">
        <v>405</v>
      </c>
      <c r="D116" s="97" t="s">
        <v>341</v>
      </c>
      <c r="E116" s="97" t="s">
        <v>342</v>
      </c>
      <c r="F116" s="97" t="s">
        <v>343</v>
      </c>
      <c r="G116" s="93" t="s">
        <v>870</v>
      </c>
    </row>
    <row r="117" spans="1:7" x14ac:dyDescent="0.2">
      <c r="A117" s="267" t="s">
        <v>1148</v>
      </c>
      <c r="B117" s="267"/>
      <c r="C117" s="86">
        <v>16</v>
      </c>
      <c r="D117" s="86" t="s">
        <v>331</v>
      </c>
      <c r="E117" s="86">
        <v>25</v>
      </c>
      <c r="F117" s="86">
        <v>10</v>
      </c>
      <c r="G117" s="77">
        <v>12000</v>
      </c>
    </row>
    <row r="118" spans="1:7" x14ac:dyDescent="0.2">
      <c r="A118" s="275" t="s">
        <v>330</v>
      </c>
      <c r="B118" s="275"/>
      <c r="C118" s="86">
        <v>16</v>
      </c>
      <c r="D118" s="86" t="s">
        <v>331</v>
      </c>
      <c r="E118" s="86">
        <v>25</v>
      </c>
      <c r="F118" s="86">
        <v>10</v>
      </c>
      <c r="G118" s="77">
        <v>12000</v>
      </c>
    </row>
    <row r="119" spans="1:7" x14ac:dyDescent="0.2">
      <c r="A119" s="275" t="s">
        <v>1008</v>
      </c>
      <c r="B119" s="275"/>
      <c r="C119" s="86">
        <v>16</v>
      </c>
      <c r="D119" s="86" t="s">
        <v>331</v>
      </c>
      <c r="E119" s="86">
        <v>25</v>
      </c>
      <c r="F119" s="86">
        <v>10</v>
      </c>
      <c r="G119" s="77">
        <v>12000</v>
      </c>
    </row>
    <row r="120" spans="1:7" x14ac:dyDescent="0.2">
      <c r="A120" s="275" t="s">
        <v>1093</v>
      </c>
      <c r="B120" s="275"/>
      <c r="C120" s="86">
        <v>16</v>
      </c>
      <c r="D120" s="86" t="s">
        <v>331</v>
      </c>
      <c r="E120" s="86">
        <v>25</v>
      </c>
      <c r="F120" s="86">
        <v>10</v>
      </c>
      <c r="G120" s="77">
        <v>12000</v>
      </c>
    </row>
    <row r="121" spans="1:7" x14ac:dyDescent="0.2">
      <c r="A121" s="275" t="s">
        <v>1149</v>
      </c>
      <c r="B121" s="275"/>
      <c r="C121" s="86">
        <v>16</v>
      </c>
      <c r="D121" s="86" t="s">
        <v>331</v>
      </c>
      <c r="E121" s="86">
        <v>25</v>
      </c>
      <c r="F121" s="42">
        <v>10</v>
      </c>
      <c r="G121" s="77">
        <v>12000</v>
      </c>
    </row>
    <row r="122" spans="1:7" x14ac:dyDescent="0.2">
      <c r="A122" s="275" t="s">
        <v>1150</v>
      </c>
      <c r="B122" s="275"/>
      <c r="C122" s="86">
        <v>16</v>
      </c>
      <c r="D122" s="86" t="s">
        <v>331</v>
      </c>
      <c r="E122" s="86">
        <v>25</v>
      </c>
      <c r="F122" s="86">
        <v>9</v>
      </c>
      <c r="G122" s="77">
        <v>12000</v>
      </c>
    </row>
    <row r="123" spans="1:7" x14ac:dyDescent="0.2">
      <c r="A123" s="275" t="s">
        <v>1094</v>
      </c>
      <c r="B123" s="275"/>
      <c r="C123" s="86">
        <v>16</v>
      </c>
      <c r="D123" s="86" t="s">
        <v>331</v>
      </c>
      <c r="E123" s="86">
        <v>25</v>
      </c>
      <c r="F123" s="86">
        <v>10</v>
      </c>
      <c r="G123" s="77">
        <v>12000</v>
      </c>
    </row>
    <row r="124" spans="1:7" x14ac:dyDescent="0.2">
      <c r="A124" s="275" t="s">
        <v>1095</v>
      </c>
      <c r="B124" s="275"/>
      <c r="C124" s="86">
        <v>16</v>
      </c>
      <c r="D124" s="86" t="s">
        <v>331</v>
      </c>
      <c r="E124" s="86">
        <v>25</v>
      </c>
      <c r="F124" s="86">
        <v>10</v>
      </c>
      <c r="G124" s="77">
        <v>12000</v>
      </c>
    </row>
    <row r="125" spans="1:7" x14ac:dyDescent="0.2">
      <c r="A125" s="267" t="s">
        <v>1009</v>
      </c>
      <c r="B125" s="267"/>
      <c r="C125" s="86">
        <v>16</v>
      </c>
      <c r="D125" s="86" t="s">
        <v>331</v>
      </c>
      <c r="E125" s="86">
        <v>25</v>
      </c>
      <c r="F125" s="86">
        <v>10</v>
      </c>
      <c r="G125" s="77">
        <v>12000</v>
      </c>
    </row>
    <row r="126" spans="1:7" x14ac:dyDescent="0.2">
      <c r="A126" s="269" t="s">
        <v>1010</v>
      </c>
      <c r="B126" s="269"/>
      <c r="C126" s="81">
        <v>16</v>
      </c>
      <c r="D126" s="81" t="s">
        <v>331</v>
      </c>
      <c r="E126" s="81">
        <v>25</v>
      </c>
      <c r="F126" s="81">
        <v>10</v>
      </c>
      <c r="G126" s="89">
        <v>12000</v>
      </c>
    </row>
    <row r="127" spans="1:7" x14ac:dyDescent="0.2">
      <c r="A127" s="31" t="s">
        <v>1011</v>
      </c>
      <c r="B127" s="31"/>
      <c r="C127" s="97" t="s">
        <v>405</v>
      </c>
      <c r="D127" s="97" t="s">
        <v>341</v>
      </c>
      <c r="E127" s="97" t="s">
        <v>342</v>
      </c>
      <c r="F127" s="97" t="s">
        <v>343</v>
      </c>
      <c r="G127" s="93" t="s">
        <v>870</v>
      </c>
    </row>
    <row r="128" spans="1:7" x14ac:dyDescent="0.2">
      <c r="A128" s="267" t="s">
        <v>1151</v>
      </c>
      <c r="B128" s="267"/>
      <c r="C128" s="63">
        <v>16</v>
      </c>
      <c r="D128" s="63"/>
      <c r="E128" s="63"/>
      <c r="F128" s="63"/>
      <c r="G128" s="87" t="s">
        <v>1648</v>
      </c>
    </row>
    <row r="129" spans="1:7" x14ac:dyDescent="0.2">
      <c r="A129" s="267" t="s">
        <v>1012</v>
      </c>
      <c r="B129" s="267"/>
      <c r="C129" s="63">
        <v>16</v>
      </c>
      <c r="D129" s="63"/>
      <c r="E129" s="63"/>
      <c r="F129" s="63"/>
      <c r="G129" s="87" t="s">
        <v>1648</v>
      </c>
    </row>
    <row r="130" spans="1:7" x14ac:dyDescent="0.2">
      <c r="A130" s="31" t="s">
        <v>372</v>
      </c>
      <c r="B130" s="31"/>
      <c r="C130" s="97" t="s">
        <v>405</v>
      </c>
      <c r="D130" s="97" t="s">
        <v>341</v>
      </c>
      <c r="E130" s="97" t="s">
        <v>342</v>
      </c>
      <c r="F130" s="97" t="s">
        <v>343</v>
      </c>
      <c r="G130" s="93" t="s">
        <v>870</v>
      </c>
    </row>
    <row r="131" spans="1:7" x14ac:dyDescent="0.2">
      <c r="A131" s="267" t="s">
        <v>489</v>
      </c>
      <c r="B131" s="267"/>
      <c r="C131" s="63">
        <v>20</v>
      </c>
      <c r="D131" s="8">
        <v>200</v>
      </c>
      <c r="E131" s="63">
        <v>32</v>
      </c>
      <c r="F131" s="8">
        <v>20</v>
      </c>
      <c r="G131" s="77">
        <v>16000</v>
      </c>
    </row>
    <row r="132" spans="1:7" x14ac:dyDescent="0.2">
      <c r="A132" s="267" t="s">
        <v>470</v>
      </c>
      <c r="B132" s="267"/>
      <c r="C132" s="63">
        <v>20</v>
      </c>
      <c r="D132" s="8">
        <v>200</v>
      </c>
      <c r="E132" s="63">
        <v>32</v>
      </c>
      <c r="F132" s="8">
        <v>20</v>
      </c>
      <c r="G132" s="77">
        <v>16000</v>
      </c>
    </row>
    <row r="133" spans="1:7" x14ac:dyDescent="0.2">
      <c r="A133" s="267" t="s">
        <v>413</v>
      </c>
      <c r="B133" s="267"/>
      <c r="C133" s="63">
        <v>20</v>
      </c>
      <c r="D133" s="8">
        <v>200</v>
      </c>
      <c r="E133" s="63">
        <v>32</v>
      </c>
      <c r="F133" s="8">
        <v>20</v>
      </c>
      <c r="G133" s="77">
        <v>16000</v>
      </c>
    </row>
    <row r="134" spans="1:7" x14ac:dyDescent="0.2">
      <c r="A134" s="267" t="s">
        <v>1096</v>
      </c>
      <c r="B134" s="267"/>
      <c r="C134" s="63">
        <v>20</v>
      </c>
      <c r="D134" s="8">
        <v>200</v>
      </c>
      <c r="E134" s="63">
        <v>32</v>
      </c>
      <c r="F134" s="8">
        <v>20</v>
      </c>
      <c r="G134" s="77">
        <v>16000</v>
      </c>
    </row>
    <row r="135" spans="1:7" x14ac:dyDescent="0.2">
      <c r="A135" s="267" t="s">
        <v>1013</v>
      </c>
      <c r="B135" s="267"/>
      <c r="C135" s="63">
        <v>20</v>
      </c>
      <c r="D135" s="8">
        <v>200</v>
      </c>
      <c r="E135" s="63">
        <v>32</v>
      </c>
      <c r="F135" s="63">
        <v>20</v>
      </c>
      <c r="G135" s="77">
        <v>16000</v>
      </c>
    </row>
    <row r="136" spans="1:7" x14ac:dyDescent="0.2">
      <c r="A136" s="267" t="s">
        <v>1014</v>
      </c>
      <c r="B136" s="267"/>
      <c r="C136" s="63">
        <v>20</v>
      </c>
      <c r="D136" s="8">
        <v>200</v>
      </c>
      <c r="E136" s="63">
        <v>32</v>
      </c>
      <c r="F136" s="8">
        <v>20</v>
      </c>
      <c r="G136" s="77">
        <v>16000</v>
      </c>
    </row>
    <row r="137" spans="1:7" x14ac:dyDescent="0.2">
      <c r="A137" s="267" t="s">
        <v>481</v>
      </c>
      <c r="B137" s="267"/>
      <c r="C137" s="86">
        <v>20</v>
      </c>
      <c r="D137" s="8">
        <v>200</v>
      </c>
      <c r="E137" s="86">
        <v>32</v>
      </c>
      <c r="F137" s="8">
        <v>20</v>
      </c>
      <c r="G137" s="77">
        <v>16000</v>
      </c>
    </row>
    <row r="138" spans="1:7" x14ac:dyDescent="0.2">
      <c r="A138" s="31" t="s">
        <v>372</v>
      </c>
      <c r="B138" s="31"/>
      <c r="C138" s="97" t="s">
        <v>405</v>
      </c>
      <c r="D138" s="97" t="s">
        <v>341</v>
      </c>
      <c r="E138" s="97" t="s">
        <v>342</v>
      </c>
      <c r="F138" s="97" t="s">
        <v>343</v>
      </c>
      <c r="G138" s="93" t="s">
        <v>870</v>
      </c>
    </row>
    <row r="139" spans="1:7" x14ac:dyDescent="0.2">
      <c r="A139" s="275" t="s">
        <v>740</v>
      </c>
      <c r="B139" s="275"/>
      <c r="C139" s="86">
        <v>20</v>
      </c>
      <c r="D139" s="8">
        <v>200</v>
      </c>
      <c r="E139" s="86">
        <v>32</v>
      </c>
      <c r="F139" s="8">
        <v>20</v>
      </c>
      <c r="G139" s="77">
        <v>18000</v>
      </c>
    </row>
    <row r="140" spans="1:7" x14ac:dyDescent="0.2">
      <c r="A140" s="275" t="s">
        <v>739</v>
      </c>
      <c r="B140" s="275"/>
      <c r="C140" s="86">
        <v>20</v>
      </c>
      <c r="D140" s="8">
        <v>200</v>
      </c>
      <c r="E140" s="86">
        <v>32</v>
      </c>
      <c r="F140" s="8">
        <v>20</v>
      </c>
      <c r="G140" s="77">
        <f>G139</f>
        <v>18000</v>
      </c>
    </row>
    <row r="141" spans="1:7" x14ac:dyDescent="0.2">
      <c r="A141" s="275" t="s">
        <v>741</v>
      </c>
      <c r="B141" s="275"/>
      <c r="C141" s="86">
        <v>20</v>
      </c>
      <c r="D141" s="8">
        <v>200</v>
      </c>
      <c r="E141" s="86">
        <v>32</v>
      </c>
      <c r="F141" s="8">
        <v>20</v>
      </c>
      <c r="G141" s="77">
        <f t="shared" ref="G141:G146" si="2">G140</f>
        <v>18000</v>
      </c>
    </row>
    <row r="142" spans="1:7" x14ac:dyDescent="0.2">
      <c r="A142" s="276" t="s">
        <v>1097</v>
      </c>
      <c r="B142" s="276"/>
      <c r="C142" s="86">
        <v>20</v>
      </c>
      <c r="D142" s="8">
        <v>200</v>
      </c>
      <c r="E142" s="86">
        <v>32</v>
      </c>
      <c r="F142" s="8">
        <v>20</v>
      </c>
      <c r="G142" s="77">
        <v>18200</v>
      </c>
    </row>
    <row r="143" spans="1:7" x14ac:dyDescent="0.2">
      <c r="A143" s="275" t="s">
        <v>742</v>
      </c>
      <c r="B143" s="275"/>
      <c r="C143" s="86">
        <v>20</v>
      </c>
      <c r="D143" s="8">
        <v>200</v>
      </c>
      <c r="E143" s="86">
        <v>32</v>
      </c>
      <c r="F143" s="8">
        <v>20</v>
      </c>
      <c r="G143" s="77">
        <f>G141</f>
        <v>18000</v>
      </c>
    </row>
    <row r="144" spans="1:7" x14ac:dyDescent="0.2">
      <c r="A144" s="275" t="s">
        <v>1015</v>
      </c>
      <c r="B144" s="275"/>
      <c r="C144" s="86">
        <v>20</v>
      </c>
      <c r="D144" s="8">
        <v>200</v>
      </c>
      <c r="E144" s="86">
        <v>32</v>
      </c>
      <c r="F144" s="8">
        <v>20</v>
      </c>
      <c r="G144" s="77">
        <f t="shared" si="2"/>
        <v>18000</v>
      </c>
    </row>
    <row r="145" spans="1:7" x14ac:dyDescent="0.2">
      <c r="A145" s="275" t="s">
        <v>1016</v>
      </c>
      <c r="B145" s="275"/>
      <c r="C145" s="86">
        <v>20</v>
      </c>
      <c r="D145" s="8">
        <v>200</v>
      </c>
      <c r="E145" s="86">
        <v>32</v>
      </c>
      <c r="F145" s="8">
        <v>20</v>
      </c>
      <c r="G145" s="77">
        <f t="shared" si="2"/>
        <v>18000</v>
      </c>
    </row>
    <row r="146" spans="1:7" x14ac:dyDescent="0.2">
      <c r="A146" s="275" t="s">
        <v>743</v>
      </c>
      <c r="B146" s="275"/>
      <c r="C146" s="86">
        <v>20</v>
      </c>
      <c r="D146" s="8">
        <v>200</v>
      </c>
      <c r="E146" s="86">
        <v>32</v>
      </c>
      <c r="F146" s="8">
        <v>20</v>
      </c>
      <c r="G146" s="77">
        <f t="shared" si="2"/>
        <v>18000</v>
      </c>
    </row>
    <row r="147" spans="1:7" x14ac:dyDescent="0.2">
      <c r="A147" s="275" t="s">
        <v>1017</v>
      </c>
      <c r="B147" s="275"/>
      <c r="C147" s="86">
        <v>20</v>
      </c>
      <c r="D147" s="8">
        <v>200</v>
      </c>
      <c r="E147" s="86">
        <v>32</v>
      </c>
      <c r="F147" s="8">
        <v>20</v>
      </c>
      <c r="G147" s="77">
        <v>20000</v>
      </c>
    </row>
    <row r="148" spans="1:7" x14ac:dyDescent="0.2">
      <c r="A148" s="275" t="s">
        <v>744</v>
      </c>
      <c r="B148" s="275"/>
      <c r="C148" s="86">
        <v>20</v>
      </c>
      <c r="D148" s="8">
        <v>200</v>
      </c>
      <c r="E148" s="86">
        <v>32</v>
      </c>
      <c r="F148" s="8">
        <v>20</v>
      </c>
      <c r="G148" s="77">
        <v>20000</v>
      </c>
    </row>
    <row r="149" spans="1:7" x14ac:dyDescent="0.2">
      <c r="A149" s="275" t="s">
        <v>1018</v>
      </c>
      <c r="B149" s="275"/>
      <c r="C149" s="86">
        <v>20</v>
      </c>
      <c r="D149" s="8">
        <v>200</v>
      </c>
      <c r="E149" s="86">
        <v>32</v>
      </c>
      <c r="F149" s="8">
        <v>20</v>
      </c>
      <c r="G149" s="77">
        <v>20000</v>
      </c>
    </row>
    <row r="150" spans="1:7" x14ac:dyDescent="0.2">
      <c r="A150" s="276" t="s">
        <v>745</v>
      </c>
      <c r="B150" s="276"/>
      <c r="C150" s="86">
        <v>20</v>
      </c>
      <c r="D150" s="8">
        <v>200</v>
      </c>
      <c r="E150" s="86">
        <v>32</v>
      </c>
      <c r="F150" s="8">
        <v>20</v>
      </c>
      <c r="G150" s="77">
        <v>20200</v>
      </c>
    </row>
    <row r="151" spans="1:7" x14ac:dyDescent="0.2">
      <c r="A151" s="275" t="s">
        <v>1152</v>
      </c>
      <c r="B151" s="275"/>
      <c r="C151" s="86">
        <v>20</v>
      </c>
      <c r="D151" s="8">
        <v>200</v>
      </c>
      <c r="E151" s="86">
        <v>32</v>
      </c>
      <c r="F151" s="8">
        <v>20</v>
      </c>
      <c r="G151" s="77">
        <v>20000</v>
      </c>
    </row>
    <row r="152" spans="1:7" x14ac:dyDescent="0.2">
      <c r="A152" s="275" t="s">
        <v>1019</v>
      </c>
      <c r="B152" s="275"/>
      <c r="C152" s="86">
        <v>20</v>
      </c>
      <c r="D152" s="8">
        <v>200</v>
      </c>
      <c r="E152" s="86">
        <v>32</v>
      </c>
      <c r="F152" s="8">
        <v>20</v>
      </c>
      <c r="G152" s="77">
        <v>20000</v>
      </c>
    </row>
    <row r="153" spans="1:7" x14ac:dyDescent="0.2">
      <c r="A153" s="274" t="s">
        <v>1020</v>
      </c>
      <c r="B153" s="274"/>
      <c r="C153" s="86">
        <v>20</v>
      </c>
      <c r="D153" s="8">
        <v>200</v>
      </c>
      <c r="E153" s="86">
        <v>32</v>
      </c>
      <c r="F153" s="8">
        <v>20</v>
      </c>
      <c r="G153" s="77">
        <v>20000</v>
      </c>
    </row>
    <row r="154" spans="1:7" x14ac:dyDescent="0.2">
      <c r="A154" s="273" t="s">
        <v>1021</v>
      </c>
      <c r="B154" s="273"/>
      <c r="C154" s="98">
        <v>20</v>
      </c>
      <c r="D154" s="74">
        <v>200</v>
      </c>
      <c r="E154" s="98">
        <v>32</v>
      </c>
      <c r="F154" s="74">
        <v>20</v>
      </c>
      <c r="G154" s="77">
        <v>20000</v>
      </c>
    </row>
    <row r="155" spans="1:7" x14ac:dyDescent="0.2">
      <c r="A155" s="31" t="s">
        <v>352</v>
      </c>
      <c r="B155" s="31"/>
      <c r="C155" s="97" t="s">
        <v>405</v>
      </c>
      <c r="D155" s="97" t="s">
        <v>341</v>
      </c>
      <c r="E155" s="97" t="s">
        <v>342</v>
      </c>
      <c r="F155" s="97" t="s">
        <v>343</v>
      </c>
      <c r="G155" s="93" t="s">
        <v>870</v>
      </c>
    </row>
    <row r="156" spans="1:7" x14ac:dyDescent="0.2">
      <c r="A156" s="268" t="s">
        <v>1022</v>
      </c>
      <c r="B156" s="268"/>
      <c r="C156" s="63">
        <v>20</v>
      </c>
      <c r="D156" s="8">
        <v>200</v>
      </c>
      <c r="E156" s="63">
        <v>32</v>
      </c>
      <c r="F156" s="8">
        <v>13.5</v>
      </c>
      <c r="G156" s="77">
        <v>13000</v>
      </c>
    </row>
    <row r="157" spans="1:7" x14ac:dyDescent="0.2">
      <c r="A157" s="268" t="s">
        <v>1023</v>
      </c>
      <c r="B157" s="268"/>
      <c r="C157" s="63">
        <v>20</v>
      </c>
      <c r="D157" s="8">
        <v>200</v>
      </c>
      <c r="E157" s="63">
        <v>32</v>
      </c>
      <c r="F157" s="8">
        <v>13.5</v>
      </c>
      <c r="G157" s="77">
        <v>13000</v>
      </c>
    </row>
    <row r="158" spans="1:7" x14ac:dyDescent="0.2">
      <c r="A158" s="268" t="s">
        <v>1024</v>
      </c>
      <c r="B158" s="268"/>
      <c r="C158" s="86">
        <v>20</v>
      </c>
      <c r="D158" s="8">
        <v>200</v>
      </c>
      <c r="E158" s="86">
        <v>32</v>
      </c>
      <c r="F158" s="8">
        <v>13.5</v>
      </c>
      <c r="G158" s="77">
        <v>13000</v>
      </c>
    </row>
    <row r="159" spans="1:7" x14ac:dyDescent="0.2">
      <c r="A159" s="268" t="s">
        <v>1025</v>
      </c>
      <c r="B159" s="268"/>
      <c r="C159" s="86">
        <v>20</v>
      </c>
      <c r="D159" s="8">
        <v>200</v>
      </c>
      <c r="E159" s="86">
        <v>32</v>
      </c>
      <c r="F159" s="8">
        <v>13.5</v>
      </c>
      <c r="G159" s="77">
        <v>13000</v>
      </c>
    </row>
    <row r="160" spans="1:7" x14ac:dyDescent="0.2">
      <c r="A160" s="268" t="s">
        <v>1153</v>
      </c>
      <c r="B160" s="268"/>
      <c r="C160" s="86">
        <v>20</v>
      </c>
      <c r="D160" s="8">
        <v>200</v>
      </c>
      <c r="E160" s="86">
        <v>32</v>
      </c>
      <c r="F160" s="8">
        <v>13.5</v>
      </c>
      <c r="G160" s="77">
        <v>13000</v>
      </c>
    </row>
    <row r="161" spans="1:7" x14ac:dyDescent="0.2">
      <c r="A161" s="268" t="s">
        <v>1026</v>
      </c>
      <c r="B161" s="268"/>
      <c r="C161" s="86">
        <v>20</v>
      </c>
      <c r="D161" s="8">
        <v>200</v>
      </c>
      <c r="E161" s="86">
        <v>32</v>
      </c>
      <c r="F161" s="8">
        <v>13.5</v>
      </c>
      <c r="G161" s="77">
        <v>13000</v>
      </c>
    </row>
    <row r="162" spans="1:7" x14ac:dyDescent="0.2">
      <c r="A162" s="31" t="s">
        <v>60</v>
      </c>
      <c r="B162" s="31"/>
      <c r="C162" s="97" t="s">
        <v>405</v>
      </c>
      <c r="D162" s="97" t="s">
        <v>341</v>
      </c>
      <c r="E162" s="97" t="s">
        <v>342</v>
      </c>
      <c r="F162" s="97" t="s">
        <v>343</v>
      </c>
      <c r="G162" s="93" t="s">
        <v>870</v>
      </c>
    </row>
    <row r="163" spans="1:7" x14ac:dyDescent="0.2">
      <c r="A163" s="268" t="s">
        <v>1154</v>
      </c>
      <c r="B163" s="268"/>
      <c r="C163" s="63">
        <v>20</v>
      </c>
      <c r="D163" s="8">
        <v>200</v>
      </c>
      <c r="E163" s="63">
        <v>32</v>
      </c>
      <c r="F163" s="8">
        <v>14</v>
      </c>
      <c r="G163" s="77">
        <v>20000</v>
      </c>
    </row>
    <row r="164" spans="1:7" x14ac:dyDescent="0.2">
      <c r="A164" s="267" t="s">
        <v>1027</v>
      </c>
      <c r="B164" s="267"/>
      <c r="C164" s="63">
        <v>20</v>
      </c>
      <c r="D164" s="8">
        <v>200</v>
      </c>
      <c r="E164" s="63">
        <v>32</v>
      </c>
      <c r="F164" s="8">
        <v>14</v>
      </c>
      <c r="G164" s="77">
        <v>20000</v>
      </c>
    </row>
    <row r="165" spans="1:7" x14ac:dyDescent="0.2">
      <c r="A165" s="267" t="s">
        <v>1028</v>
      </c>
      <c r="B165" s="267"/>
      <c r="C165" s="63">
        <v>20</v>
      </c>
      <c r="D165" s="8">
        <v>200</v>
      </c>
      <c r="E165" s="63">
        <v>32</v>
      </c>
      <c r="F165" s="8">
        <v>14</v>
      </c>
      <c r="G165" s="77">
        <v>20000</v>
      </c>
    </row>
    <row r="166" spans="1:7" x14ac:dyDescent="0.2">
      <c r="A166" s="267" t="s">
        <v>1029</v>
      </c>
      <c r="B166" s="267"/>
      <c r="C166" s="86">
        <v>20</v>
      </c>
      <c r="D166" s="8">
        <v>200</v>
      </c>
      <c r="E166" s="86">
        <v>32</v>
      </c>
      <c r="F166" s="8">
        <v>14</v>
      </c>
      <c r="G166" s="77">
        <v>20000</v>
      </c>
    </row>
    <row r="167" spans="1:7" x14ac:dyDescent="0.2">
      <c r="A167" s="267" t="s">
        <v>1030</v>
      </c>
      <c r="B167" s="267"/>
      <c r="C167" s="63">
        <v>20</v>
      </c>
      <c r="D167" s="8">
        <v>200</v>
      </c>
      <c r="E167" s="63">
        <v>32</v>
      </c>
      <c r="F167" s="8">
        <v>14</v>
      </c>
      <c r="G167" s="77">
        <v>20000</v>
      </c>
    </row>
    <row r="168" spans="1:7" x14ac:dyDescent="0.2">
      <c r="A168" s="267" t="s">
        <v>1031</v>
      </c>
      <c r="B168" s="267"/>
      <c r="C168" s="86">
        <v>20</v>
      </c>
      <c r="D168" s="8">
        <v>200</v>
      </c>
      <c r="E168" s="86">
        <v>32</v>
      </c>
      <c r="F168" s="8">
        <v>14</v>
      </c>
      <c r="G168" s="77">
        <v>20000</v>
      </c>
    </row>
    <row r="169" spans="1:7" x14ac:dyDescent="0.2">
      <c r="A169" s="267" t="s">
        <v>1155</v>
      </c>
      <c r="B169" s="267"/>
      <c r="C169" s="86">
        <v>20</v>
      </c>
      <c r="D169" s="8">
        <v>200</v>
      </c>
      <c r="E169" s="86">
        <v>32</v>
      </c>
      <c r="F169" s="8">
        <v>14</v>
      </c>
      <c r="G169" s="77">
        <v>20000</v>
      </c>
    </row>
    <row r="170" spans="1:7" x14ac:dyDescent="0.2">
      <c r="A170" s="268" t="s">
        <v>1156</v>
      </c>
      <c r="B170" s="268"/>
      <c r="C170" s="72">
        <v>20</v>
      </c>
      <c r="D170" s="72">
        <v>200</v>
      </c>
      <c r="E170" s="72">
        <v>32</v>
      </c>
      <c r="F170" s="72">
        <v>14</v>
      </c>
      <c r="G170" s="77">
        <v>20000</v>
      </c>
    </row>
    <row r="171" spans="1:7" x14ac:dyDescent="0.2">
      <c r="A171" s="272" t="s">
        <v>1032</v>
      </c>
      <c r="B171" s="272"/>
      <c r="C171" s="63">
        <v>20</v>
      </c>
      <c r="D171" s="8">
        <v>200</v>
      </c>
      <c r="E171" s="63">
        <v>32</v>
      </c>
      <c r="F171" s="8">
        <v>14</v>
      </c>
      <c r="G171" s="77">
        <v>20000</v>
      </c>
    </row>
    <row r="172" spans="1:7" x14ac:dyDescent="0.2">
      <c r="A172" s="272" t="s">
        <v>1033</v>
      </c>
      <c r="B172" s="272"/>
      <c r="C172" s="63">
        <v>20</v>
      </c>
      <c r="D172" s="8">
        <v>200</v>
      </c>
      <c r="E172" s="63">
        <v>32</v>
      </c>
      <c r="F172" s="8">
        <v>14</v>
      </c>
      <c r="G172" s="77">
        <v>20000</v>
      </c>
    </row>
    <row r="173" spans="1:7" x14ac:dyDescent="0.2">
      <c r="A173" s="272" t="s">
        <v>1034</v>
      </c>
      <c r="B173" s="272"/>
      <c r="C173" s="63">
        <v>20</v>
      </c>
      <c r="D173" s="8">
        <v>200</v>
      </c>
      <c r="E173" s="63">
        <v>32</v>
      </c>
      <c r="F173" s="8">
        <v>14</v>
      </c>
      <c r="G173" s="77">
        <v>20000</v>
      </c>
    </row>
    <row r="174" spans="1:7" x14ac:dyDescent="0.2">
      <c r="A174" s="272" t="s">
        <v>1035</v>
      </c>
      <c r="B174" s="272"/>
      <c r="C174" s="63">
        <v>20</v>
      </c>
      <c r="D174" s="8">
        <v>200</v>
      </c>
      <c r="E174" s="63">
        <v>32</v>
      </c>
      <c r="F174" s="8">
        <v>14</v>
      </c>
      <c r="G174" s="77">
        <v>20000</v>
      </c>
    </row>
    <row r="175" spans="1:7" x14ac:dyDescent="0.2">
      <c r="A175" s="271" t="s">
        <v>1098</v>
      </c>
      <c r="B175" s="271"/>
      <c r="C175" s="63">
        <v>20</v>
      </c>
      <c r="D175" s="8">
        <v>200</v>
      </c>
      <c r="E175" s="63">
        <v>32</v>
      </c>
      <c r="F175" s="8">
        <v>14</v>
      </c>
      <c r="G175" s="77">
        <v>20000</v>
      </c>
    </row>
    <row r="176" spans="1:7" x14ac:dyDescent="0.2">
      <c r="A176" s="271" t="s">
        <v>1157</v>
      </c>
      <c r="B176" s="271"/>
      <c r="C176" s="86">
        <v>20</v>
      </c>
      <c r="D176" s="8">
        <v>200</v>
      </c>
      <c r="E176" s="86">
        <v>32</v>
      </c>
      <c r="F176" s="8">
        <v>14</v>
      </c>
      <c r="G176" s="77">
        <v>20000</v>
      </c>
    </row>
    <row r="177" spans="1:7" x14ac:dyDescent="0.2">
      <c r="A177" s="271" t="s">
        <v>1158</v>
      </c>
      <c r="B177" s="271"/>
      <c r="C177" s="63">
        <v>20</v>
      </c>
      <c r="D177" s="8">
        <v>200</v>
      </c>
      <c r="E177" s="63">
        <v>32</v>
      </c>
      <c r="F177" s="8">
        <v>14</v>
      </c>
      <c r="G177" s="77">
        <v>20000</v>
      </c>
    </row>
    <row r="178" spans="1:7" x14ac:dyDescent="0.2">
      <c r="A178" s="31" t="s">
        <v>62</v>
      </c>
      <c r="B178" s="31"/>
      <c r="C178" s="97" t="s">
        <v>405</v>
      </c>
      <c r="D178" s="97" t="s">
        <v>341</v>
      </c>
      <c r="E178" s="97" t="s">
        <v>342</v>
      </c>
      <c r="F178" s="97" t="s">
        <v>343</v>
      </c>
      <c r="G178" s="93" t="s">
        <v>870</v>
      </c>
    </row>
    <row r="179" spans="1:7" x14ac:dyDescent="0.2">
      <c r="A179" s="267" t="s">
        <v>1036</v>
      </c>
      <c r="B179" s="267"/>
      <c r="C179" s="63">
        <v>32</v>
      </c>
      <c r="D179" s="8">
        <v>400</v>
      </c>
      <c r="E179" s="63">
        <v>32</v>
      </c>
      <c r="F179" s="8">
        <v>45</v>
      </c>
      <c r="G179" s="77">
        <v>50000</v>
      </c>
    </row>
    <row r="180" spans="1:7" x14ac:dyDescent="0.2">
      <c r="A180" s="267" t="s">
        <v>1037</v>
      </c>
      <c r="B180" s="267"/>
      <c r="C180" s="63">
        <v>32</v>
      </c>
      <c r="D180" s="8">
        <v>400</v>
      </c>
      <c r="E180" s="63">
        <v>32</v>
      </c>
      <c r="F180" s="8">
        <v>45</v>
      </c>
      <c r="G180" s="77">
        <v>50000</v>
      </c>
    </row>
    <row r="181" spans="1:7" x14ac:dyDescent="0.2">
      <c r="A181" s="267" t="s">
        <v>1038</v>
      </c>
      <c r="B181" s="267"/>
      <c r="C181" s="63">
        <v>32</v>
      </c>
      <c r="D181" s="8">
        <v>400</v>
      </c>
      <c r="E181" s="63">
        <v>32</v>
      </c>
      <c r="F181" s="8">
        <v>45</v>
      </c>
      <c r="G181" s="77">
        <v>50000</v>
      </c>
    </row>
    <row r="182" spans="1:7" x14ac:dyDescent="0.2">
      <c r="A182" s="267" t="s">
        <v>1039</v>
      </c>
      <c r="B182" s="267"/>
      <c r="C182" s="86">
        <v>32</v>
      </c>
      <c r="D182" s="8">
        <v>400</v>
      </c>
      <c r="E182" s="86">
        <v>32</v>
      </c>
      <c r="F182" s="8">
        <v>45</v>
      </c>
      <c r="G182" s="77">
        <v>50000</v>
      </c>
    </row>
    <row r="183" spans="1:7" x14ac:dyDescent="0.2">
      <c r="A183" s="270" t="s">
        <v>1040</v>
      </c>
      <c r="B183" s="270"/>
      <c r="C183" s="86">
        <v>32</v>
      </c>
      <c r="D183" s="86">
        <v>400</v>
      </c>
      <c r="E183" s="86">
        <v>32</v>
      </c>
      <c r="F183" s="8">
        <v>44.5</v>
      </c>
      <c r="G183" s="77">
        <v>50000</v>
      </c>
    </row>
    <row r="184" spans="1:7" x14ac:dyDescent="0.2">
      <c r="A184" s="267" t="s">
        <v>1041</v>
      </c>
      <c r="B184" s="267"/>
      <c r="C184" s="86">
        <v>32</v>
      </c>
      <c r="D184" s="8">
        <v>400</v>
      </c>
      <c r="E184" s="86">
        <v>32</v>
      </c>
      <c r="F184" s="8">
        <v>45</v>
      </c>
      <c r="G184" s="77">
        <v>50000</v>
      </c>
    </row>
    <row r="185" spans="1:7" x14ac:dyDescent="0.2">
      <c r="A185" s="267" t="s">
        <v>1042</v>
      </c>
      <c r="B185" s="267"/>
      <c r="C185" s="63">
        <v>32</v>
      </c>
      <c r="D185" s="8">
        <v>400</v>
      </c>
      <c r="E185" s="63">
        <v>32</v>
      </c>
      <c r="F185" s="8">
        <v>45</v>
      </c>
      <c r="G185" s="77">
        <v>59000</v>
      </c>
    </row>
    <row r="186" spans="1:7" x14ac:dyDescent="0.2">
      <c r="A186" s="267" t="s">
        <v>1159</v>
      </c>
      <c r="B186" s="267"/>
      <c r="C186" s="63">
        <v>32</v>
      </c>
      <c r="D186" s="63">
        <v>400</v>
      </c>
      <c r="E186" s="63">
        <v>32</v>
      </c>
      <c r="F186" s="8">
        <v>45</v>
      </c>
      <c r="G186" s="77">
        <v>59000</v>
      </c>
    </row>
    <row r="187" spans="1:7" x14ac:dyDescent="0.2">
      <c r="A187" s="267" t="s">
        <v>1160</v>
      </c>
      <c r="B187" s="267"/>
      <c r="C187" s="86">
        <v>32</v>
      </c>
      <c r="D187" s="86">
        <v>400</v>
      </c>
      <c r="E187" s="86">
        <v>32</v>
      </c>
      <c r="F187" s="8">
        <v>45</v>
      </c>
      <c r="G187" s="77">
        <v>59000</v>
      </c>
    </row>
    <row r="188" spans="1:7" x14ac:dyDescent="0.2">
      <c r="A188" s="267" t="s">
        <v>1043</v>
      </c>
      <c r="B188" s="267"/>
      <c r="C188" s="63">
        <v>32</v>
      </c>
      <c r="D188" s="63">
        <v>400</v>
      </c>
      <c r="E188" s="63">
        <v>32</v>
      </c>
      <c r="F188" s="8">
        <v>45</v>
      </c>
      <c r="G188" s="77">
        <v>59000</v>
      </c>
    </row>
    <row r="189" spans="1:7" x14ac:dyDescent="0.2">
      <c r="A189" s="270" t="s">
        <v>1044</v>
      </c>
      <c r="B189" s="270"/>
      <c r="C189" s="86">
        <v>32</v>
      </c>
      <c r="D189" s="86">
        <v>400</v>
      </c>
      <c r="E189" s="86">
        <v>32</v>
      </c>
      <c r="F189" s="8">
        <v>44.5</v>
      </c>
      <c r="G189" s="77">
        <v>59000</v>
      </c>
    </row>
    <row r="190" spans="1:7" x14ac:dyDescent="0.2">
      <c r="A190" s="269" t="s">
        <v>1045</v>
      </c>
      <c r="B190" s="269"/>
      <c r="C190" s="98">
        <v>32</v>
      </c>
      <c r="D190" s="98">
        <v>400</v>
      </c>
      <c r="E190" s="98">
        <v>32</v>
      </c>
      <c r="F190" s="74">
        <v>45</v>
      </c>
      <c r="G190" s="89">
        <v>59000</v>
      </c>
    </row>
    <row r="191" spans="1:7" x14ac:dyDescent="0.2">
      <c r="A191" s="31" t="s">
        <v>752</v>
      </c>
      <c r="B191" s="31"/>
      <c r="C191" s="97" t="s">
        <v>405</v>
      </c>
      <c r="D191" s="97" t="s">
        <v>341</v>
      </c>
      <c r="E191" s="97" t="s">
        <v>342</v>
      </c>
      <c r="F191" s="97" t="s">
        <v>343</v>
      </c>
      <c r="G191" s="93" t="s">
        <v>870</v>
      </c>
    </row>
    <row r="192" spans="1:7" x14ac:dyDescent="0.2">
      <c r="A192" s="267" t="s">
        <v>753</v>
      </c>
      <c r="B192" s="267"/>
      <c r="C192" s="63">
        <v>32</v>
      </c>
      <c r="D192" s="8">
        <v>400</v>
      </c>
      <c r="E192" s="63">
        <v>32</v>
      </c>
      <c r="F192" s="8">
        <v>45</v>
      </c>
      <c r="G192" s="87" t="s">
        <v>1648</v>
      </c>
    </row>
    <row r="193" spans="1:7" x14ac:dyDescent="0.2">
      <c r="A193" s="267" t="s">
        <v>754</v>
      </c>
      <c r="B193" s="267"/>
      <c r="C193" s="63">
        <v>32</v>
      </c>
      <c r="D193" s="8">
        <v>400</v>
      </c>
      <c r="E193" s="63">
        <v>32</v>
      </c>
      <c r="F193" s="8">
        <v>45</v>
      </c>
      <c r="G193" s="87" t="s">
        <v>1648</v>
      </c>
    </row>
    <row r="194" spans="1:7" x14ac:dyDescent="0.2">
      <c r="A194" s="267" t="s">
        <v>755</v>
      </c>
      <c r="B194" s="267"/>
      <c r="C194" s="63">
        <v>32</v>
      </c>
      <c r="D194" s="8">
        <v>400</v>
      </c>
      <c r="E194" s="63">
        <v>32</v>
      </c>
      <c r="F194" s="8">
        <v>45</v>
      </c>
      <c r="G194" s="87" t="s">
        <v>1648</v>
      </c>
    </row>
    <row r="195" spans="1:7" x14ac:dyDescent="0.2">
      <c r="A195" s="267" t="s">
        <v>1161</v>
      </c>
      <c r="B195" s="267"/>
      <c r="C195" s="63">
        <v>32</v>
      </c>
      <c r="D195" s="8">
        <v>400</v>
      </c>
      <c r="E195" s="63">
        <v>32</v>
      </c>
      <c r="F195" s="8">
        <v>45</v>
      </c>
      <c r="G195" s="87" t="s">
        <v>1648</v>
      </c>
    </row>
    <row r="196" spans="1:7" x14ac:dyDescent="0.2">
      <c r="A196" s="267" t="s">
        <v>757</v>
      </c>
      <c r="B196" s="267"/>
      <c r="C196" s="86">
        <v>32</v>
      </c>
      <c r="D196" s="86">
        <v>400</v>
      </c>
      <c r="E196" s="86">
        <v>32</v>
      </c>
      <c r="F196" s="8">
        <v>45</v>
      </c>
      <c r="G196" s="87" t="s">
        <v>1648</v>
      </c>
    </row>
    <row r="197" spans="1:7" x14ac:dyDescent="0.2">
      <c r="A197" s="267" t="s">
        <v>756</v>
      </c>
      <c r="B197" s="267"/>
      <c r="C197" s="86">
        <v>32</v>
      </c>
      <c r="D197" s="8">
        <v>400</v>
      </c>
      <c r="E197" s="86">
        <v>32</v>
      </c>
      <c r="F197" s="8">
        <v>45</v>
      </c>
      <c r="G197" s="87" t="s">
        <v>1648</v>
      </c>
    </row>
    <row r="198" spans="1:7" x14ac:dyDescent="0.2">
      <c r="A198" s="83" t="s">
        <v>1046</v>
      </c>
      <c r="B198" s="83"/>
      <c r="C198" s="84" t="s">
        <v>405</v>
      </c>
      <c r="D198" s="84" t="s">
        <v>341</v>
      </c>
      <c r="E198" s="84" t="s">
        <v>342</v>
      </c>
      <c r="F198" s="85" t="s">
        <v>343</v>
      </c>
      <c r="G198" s="102" t="s">
        <v>870</v>
      </c>
    </row>
    <row r="199" spans="1:7" x14ac:dyDescent="0.2">
      <c r="A199" s="267" t="s">
        <v>1047</v>
      </c>
      <c r="B199" s="267"/>
      <c r="C199" s="63">
        <v>32</v>
      </c>
      <c r="D199" s="63">
        <v>500</v>
      </c>
      <c r="E199" s="63">
        <v>32</v>
      </c>
      <c r="F199" s="8">
        <v>44</v>
      </c>
      <c r="G199" s="87" t="s">
        <v>1648</v>
      </c>
    </row>
    <row r="200" spans="1:7" x14ac:dyDescent="0.2">
      <c r="A200" s="267" t="s">
        <v>1048</v>
      </c>
      <c r="B200" s="267"/>
      <c r="C200" s="63">
        <v>32</v>
      </c>
      <c r="D200" s="63">
        <v>500</v>
      </c>
      <c r="E200" s="63">
        <v>32</v>
      </c>
      <c r="F200" s="8">
        <v>44</v>
      </c>
      <c r="G200" s="87" t="s">
        <v>1648</v>
      </c>
    </row>
    <row r="201" spans="1:7" x14ac:dyDescent="0.2">
      <c r="A201" s="267" t="s">
        <v>1049</v>
      </c>
      <c r="B201" s="267"/>
      <c r="C201" s="63">
        <v>32</v>
      </c>
      <c r="D201" s="63">
        <v>500</v>
      </c>
      <c r="E201" s="63">
        <v>32</v>
      </c>
      <c r="F201" s="8">
        <v>44</v>
      </c>
      <c r="G201" s="87" t="s">
        <v>1648</v>
      </c>
    </row>
    <row r="202" spans="1:7" x14ac:dyDescent="0.2">
      <c r="A202" s="267" t="s">
        <v>1050</v>
      </c>
      <c r="B202" s="267"/>
      <c r="C202" s="86">
        <v>32</v>
      </c>
      <c r="D202" s="86">
        <v>500</v>
      </c>
      <c r="E202" s="86">
        <v>32</v>
      </c>
      <c r="F202" s="8">
        <v>44</v>
      </c>
      <c r="G202" s="87" t="s">
        <v>1648</v>
      </c>
    </row>
    <row r="203" spans="1:7" x14ac:dyDescent="0.2">
      <c r="A203" s="267" t="s">
        <v>1051</v>
      </c>
      <c r="B203" s="267"/>
      <c r="C203" s="63">
        <v>32</v>
      </c>
      <c r="D203" s="63">
        <v>500</v>
      </c>
      <c r="E203" s="63">
        <v>32</v>
      </c>
      <c r="F203" s="8">
        <v>44</v>
      </c>
      <c r="G203" s="87" t="s">
        <v>1648</v>
      </c>
    </row>
    <row r="204" spans="1:7" x14ac:dyDescent="0.2">
      <c r="A204" s="267" t="s">
        <v>1052</v>
      </c>
      <c r="B204" s="267"/>
      <c r="C204" s="86">
        <v>32</v>
      </c>
      <c r="D204" s="86">
        <v>500</v>
      </c>
      <c r="E204" s="86">
        <v>32</v>
      </c>
      <c r="F204" s="8">
        <v>44</v>
      </c>
      <c r="G204" s="87" t="s">
        <v>1648</v>
      </c>
    </row>
    <row r="205" spans="1:7" x14ac:dyDescent="0.2">
      <c r="A205" s="269" t="s">
        <v>1162</v>
      </c>
      <c r="B205" s="269"/>
      <c r="C205" s="81">
        <v>32</v>
      </c>
      <c r="D205" s="81">
        <v>500</v>
      </c>
      <c r="E205" s="81">
        <v>32</v>
      </c>
      <c r="F205" s="74">
        <v>44</v>
      </c>
      <c r="G205" s="87" t="s">
        <v>1648</v>
      </c>
    </row>
    <row r="206" spans="1:7" x14ac:dyDescent="0.2">
      <c r="A206" s="31" t="s">
        <v>63</v>
      </c>
      <c r="B206" s="31"/>
      <c r="C206" s="97" t="s">
        <v>405</v>
      </c>
      <c r="D206" s="97" t="s">
        <v>341</v>
      </c>
      <c r="E206" s="97" t="s">
        <v>342</v>
      </c>
      <c r="F206" s="97" t="s">
        <v>343</v>
      </c>
      <c r="G206" s="93" t="s">
        <v>870</v>
      </c>
    </row>
    <row r="207" spans="1:7" x14ac:dyDescent="0.2">
      <c r="A207" s="267" t="s">
        <v>1163</v>
      </c>
      <c r="B207" s="267"/>
      <c r="C207" s="63">
        <v>50</v>
      </c>
      <c r="D207" s="72">
        <v>800</v>
      </c>
      <c r="E207" s="72">
        <v>32</v>
      </c>
      <c r="F207" s="72">
        <v>90</v>
      </c>
      <c r="G207" s="87" t="s">
        <v>1648</v>
      </c>
    </row>
    <row r="208" spans="1:7" x14ac:dyDescent="0.2">
      <c r="A208" s="267" t="s">
        <v>1089</v>
      </c>
      <c r="B208" s="267"/>
      <c r="C208" s="63">
        <v>50</v>
      </c>
      <c r="D208" s="72">
        <v>800</v>
      </c>
      <c r="E208" s="72">
        <v>32</v>
      </c>
      <c r="F208" s="72">
        <v>90</v>
      </c>
      <c r="G208" s="87" t="s">
        <v>1648</v>
      </c>
    </row>
    <row r="209" spans="1:7" x14ac:dyDescent="0.2">
      <c r="A209" s="268" t="s">
        <v>1099</v>
      </c>
      <c r="B209" s="268"/>
      <c r="C209" s="63">
        <v>50</v>
      </c>
      <c r="D209" s="72">
        <v>800</v>
      </c>
      <c r="E209" s="72">
        <v>32</v>
      </c>
      <c r="F209" s="72">
        <v>90</v>
      </c>
      <c r="G209" s="87" t="s">
        <v>1648</v>
      </c>
    </row>
    <row r="210" spans="1:7" x14ac:dyDescent="0.2">
      <c r="A210" s="267" t="s">
        <v>1053</v>
      </c>
      <c r="B210" s="267"/>
      <c r="C210" s="63">
        <v>50</v>
      </c>
      <c r="D210" s="72">
        <v>800</v>
      </c>
      <c r="E210" s="72">
        <v>32</v>
      </c>
      <c r="F210" s="72">
        <v>90</v>
      </c>
      <c r="G210" s="87" t="s">
        <v>1648</v>
      </c>
    </row>
    <row r="211" spans="1:7" x14ac:dyDescent="0.2">
      <c r="A211" s="268" t="s">
        <v>1054</v>
      </c>
      <c r="B211" s="268"/>
      <c r="C211" s="63">
        <v>50</v>
      </c>
      <c r="D211" s="72">
        <v>800</v>
      </c>
      <c r="E211" s="72">
        <v>32</v>
      </c>
      <c r="F211" s="72">
        <v>90</v>
      </c>
      <c r="G211" s="87" t="s">
        <v>1648</v>
      </c>
    </row>
    <row r="212" spans="1:7" x14ac:dyDescent="0.2">
      <c r="A212" s="269" t="s">
        <v>1090</v>
      </c>
      <c r="B212" s="269"/>
      <c r="C212" s="81">
        <v>50</v>
      </c>
      <c r="D212" s="73">
        <v>800</v>
      </c>
      <c r="E212" s="73">
        <v>32</v>
      </c>
      <c r="F212" s="73">
        <v>90</v>
      </c>
      <c r="G212" s="87" t="s">
        <v>1648</v>
      </c>
    </row>
    <row r="213" spans="1:7" x14ac:dyDescent="0.2">
      <c r="A213" s="34" t="s">
        <v>1055</v>
      </c>
      <c r="B213" s="34"/>
      <c r="C213" s="97" t="s">
        <v>405</v>
      </c>
      <c r="D213" s="97" t="s">
        <v>341</v>
      </c>
      <c r="E213" s="97" t="s">
        <v>342</v>
      </c>
      <c r="F213" s="97" t="s">
        <v>343</v>
      </c>
      <c r="G213" s="93" t="s">
        <v>870</v>
      </c>
    </row>
    <row r="214" spans="1:7" x14ac:dyDescent="0.2">
      <c r="A214" s="267" t="s">
        <v>1056</v>
      </c>
      <c r="B214" s="267"/>
      <c r="C214" s="63">
        <v>80</v>
      </c>
      <c r="D214" s="8">
        <v>2500</v>
      </c>
      <c r="E214" s="72">
        <v>32</v>
      </c>
      <c r="F214" s="63">
        <v>230</v>
      </c>
      <c r="G214" s="87" t="s">
        <v>1648</v>
      </c>
    </row>
    <row r="215" spans="1:7" x14ac:dyDescent="0.2">
      <c r="A215" s="267" t="s">
        <v>1057</v>
      </c>
      <c r="B215" s="267"/>
      <c r="C215" s="63">
        <v>80</v>
      </c>
      <c r="D215" s="8">
        <v>2500</v>
      </c>
      <c r="E215" s="72">
        <v>32</v>
      </c>
      <c r="F215" s="63">
        <v>230</v>
      </c>
      <c r="G215" s="87" t="s">
        <v>1648</v>
      </c>
    </row>
    <row r="216" spans="1:7" x14ac:dyDescent="0.2">
      <c r="A216" s="267" t="s">
        <v>1058</v>
      </c>
      <c r="B216" s="267"/>
      <c r="C216" s="63">
        <v>80</v>
      </c>
      <c r="D216" s="8">
        <v>2500</v>
      </c>
      <c r="E216" s="72">
        <v>32</v>
      </c>
      <c r="F216" s="63">
        <v>230</v>
      </c>
      <c r="G216" s="87" t="s">
        <v>1648</v>
      </c>
    </row>
    <row r="217" spans="1:7" ht="13.5" thickBot="1" x14ac:dyDescent="0.25">
      <c r="A217" s="267" t="s">
        <v>793</v>
      </c>
      <c r="B217" s="267"/>
      <c r="C217" s="63">
        <v>80</v>
      </c>
      <c r="D217" s="8">
        <v>2500</v>
      </c>
      <c r="E217" s="72">
        <v>32</v>
      </c>
      <c r="F217" s="63">
        <v>230</v>
      </c>
      <c r="G217" s="87" t="s">
        <v>1648</v>
      </c>
    </row>
    <row r="218" spans="1:7" ht="13.5" thickTop="1" x14ac:dyDescent="0.2">
      <c r="A218" s="107" t="s">
        <v>0</v>
      </c>
      <c r="B218" s="107"/>
      <c r="C218" s="84" t="s">
        <v>405</v>
      </c>
      <c r="D218" s="84" t="s">
        <v>341</v>
      </c>
      <c r="E218" s="84" t="s">
        <v>342</v>
      </c>
      <c r="F218" s="85" t="s">
        <v>343</v>
      </c>
      <c r="G218" s="102" t="s">
        <v>870</v>
      </c>
    </row>
    <row r="219" spans="1:7" x14ac:dyDescent="0.2">
      <c r="A219" s="264" t="s">
        <v>1059</v>
      </c>
      <c r="B219" s="264"/>
      <c r="C219" s="109">
        <v>8</v>
      </c>
      <c r="D219" s="110" t="s">
        <v>333</v>
      </c>
      <c r="E219" s="111">
        <v>20</v>
      </c>
      <c r="F219" s="109">
        <v>3</v>
      </c>
      <c r="G219" s="112">
        <v>7000</v>
      </c>
    </row>
    <row r="220" spans="1:7" x14ac:dyDescent="0.2">
      <c r="A220" s="264" t="s">
        <v>1060</v>
      </c>
      <c r="B220" s="264"/>
      <c r="C220" s="109">
        <v>10</v>
      </c>
      <c r="D220" s="111" t="s">
        <v>334</v>
      </c>
      <c r="E220" s="111">
        <v>20</v>
      </c>
      <c r="F220" s="109">
        <v>6</v>
      </c>
      <c r="G220" s="112">
        <v>14000</v>
      </c>
    </row>
    <row r="221" spans="1:7" x14ac:dyDescent="0.2">
      <c r="A221" s="264" t="s">
        <v>1061</v>
      </c>
      <c r="B221" s="264"/>
      <c r="C221" s="109">
        <v>20</v>
      </c>
      <c r="D221" s="113" t="s">
        <v>335</v>
      </c>
      <c r="E221" s="110">
        <v>20</v>
      </c>
      <c r="F221" s="109">
        <v>15</v>
      </c>
      <c r="G221" s="87" t="s">
        <v>1648</v>
      </c>
    </row>
    <row r="222" spans="1:7" x14ac:dyDescent="0.2">
      <c r="A222" s="266" t="s">
        <v>1100</v>
      </c>
      <c r="B222" s="266"/>
      <c r="C222" s="114">
        <v>20</v>
      </c>
      <c r="D222" s="113" t="s">
        <v>335</v>
      </c>
      <c r="E222" s="110">
        <v>20</v>
      </c>
      <c r="F222" s="114">
        <v>15</v>
      </c>
      <c r="G222" s="87" t="s">
        <v>1648</v>
      </c>
    </row>
    <row r="223" spans="1:7" x14ac:dyDescent="0.2">
      <c r="A223" s="264" t="s">
        <v>1062</v>
      </c>
      <c r="B223" s="264"/>
      <c r="C223" s="114">
        <v>8</v>
      </c>
      <c r="D223" s="110" t="s">
        <v>333</v>
      </c>
      <c r="E223" s="111">
        <v>20</v>
      </c>
      <c r="F223" s="114">
        <v>3</v>
      </c>
      <c r="G223" s="112">
        <v>7000</v>
      </c>
    </row>
    <row r="224" spans="1:7" x14ac:dyDescent="0.2">
      <c r="A224" s="264" t="s">
        <v>1063</v>
      </c>
      <c r="B224" s="264"/>
      <c r="C224" s="109">
        <v>8</v>
      </c>
      <c r="D224" s="110" t="s">
        <v>333</v>
      </c>
      <c r="E224" s="111">
        <v>20</v>
      </c>
      <c r="F224" s="109">
        <v>3</v>
      </c>
      <c r="G224" s="112">
        <v>7000</v>
      </c>
    </row>
    <row r="225" spans="1:7" x14ac:dyDescent="0.2">
      <c r="A225" s="264" t="s">
        <v>1064</v>
      </c>
      <c r="B225" s="264"/>
      <c r="C225" s="109">
        <v>10</v>
      </c>
      <c r="D225" s="111" t="s">
        <v>334</v>
      </c>
      <c r="E225" s="110">
        <v>20</v>
      </c>
      <c r="F225" s="109">
        <v>6</v>
      </c>
      <c r="G225" s="112">
        <v>14000</v>
      </c>
    </row>
    <row r="226" spans="1:7" x14ac:dyDescent="0.2">
      <c r="A226" s="264" t="s">
        <v>1065</v>
      </c>
      <c r="B226" s="264"/>
      <c r="C226" s="109">
        <v>20</v>
      </c>
      <c r="D226" s="113" t="s">
        <v>335</v>
      </c>
      <c r="E226" s="110">
        <v>20</v>
      </c>
      <c r="F226" s="109">
        <v>15</v>
      </c>
      <c r="G226" s="87" t="s">
        <v>1648</v>
      </c>
    </row>
    <row r="227" spans="1:7" x14ac:dyDescent="0.2">
      <c r="A227" s="264" t="s">
        <v>1066</v>
      </c>
      <c r="B227" s="264"/>
      <c r="C227" s="109">
        <v>8</v>
      </c>
      <c r="D227" s="110" t="s">
        <v>333</v>
      </c>
      <c r="E227" s="111">
        <v>20</v>
      </c>
      <c r="F227" s="109">
        <v>3</v>
      </c>
      <c r="G227" s="112">
        <v>7000</v>
      </c>
    </row>
    <row r="228" spans="1:7" x14ac:dyDescent="0.2">
      <c r="A228" s="265" t="s">
        <v>1067</v>
      </c>
      <c r="B228" s="264"/>
      <c r="C228" s="109">
        <v>20</v>
      </c>
      <c r="D228" s="113" t="s">
        <v>335</v>
      </c>
      <c r="E228" s="111">
        <v>20</v>
      </c>
      <c r="F228" s="109">
        <v>15</v>
      </c>
      <c r="G228" s="87" t="s">
        <v>1648</v>
      </c>
    </row>
    <row r="229" spans="1:7" x14ac:dyDescent="0.2">
      <c r="A229" s="264" t="s">
        <v>1068</v>
      </c>
      <c r="B229" s="264"/>
      <c r="C229" s="109">
        <v>8</v>
      </c>
      <c r="D229" s="110" t="s">
        <v>333</v>
      </c>
      <c r="E229" s="111">
        <v>20</v>
      </c>
      <c r="F229" s="109">
        <v>3</v>
      </c>
      <c r="G229" s="112">
        <v>7000</v>
      </c>
    </row>
    <row r="230" spans="1:7" x14ac:dyDescent="0.2">
      <c r="A230" s="264" t="s">
        <v>1069</v>
      </c>
      <c r="B230" s="264"/>
      <c r="C230" s="109">
        <v>10</v>
      </c>
      <c r="D230" s="111" t="s">
        <v>334</v>
      </c>
      <c r="E230" s="111">
        <v>20</v>
      </c>
      <c r="F230" s="109">
        <v>6</v>
      </c>
      <c r="G230" s="112">
        <v>14000</v>
      </c>
    </row>
    <row r="231" spans="1:7" x14ac:dyDescent="0.2">
      <c r="A231" s="264" t="s">
        <v>1070</v>
      </c>
      <c r="B231" s="264"/>
      <c r="C231" s="109">
        <v>20</v>
      </c>
      <c r="D231" s="113" t="s">
        <v>335</v>
      </c>
      <c r="E231" s="110">
        <v>20</v>
      </c>
      <c r="F231" s="109">
        <v>15</v>
      </c>
      <c r="G231" s="87" t="s">
        <v>1648</v>
      </c>
    </row>
    <row r="232" spans="1:7" x14ac:dyDescent="0.2">
      <c r="A232" s="264" t="s">
        <v>1071</v>
      </c>
      <c r="B232" s="264"/>
      <c r="C232" s="109">
        <v>8</v>
      </c>
      <c r="D232" s="110" t="s">
        <v>333</v>
      </c>
      <c r="E232" s="110">
        <v>20</v>
      </c>
      <c r="F232" s="109">
        <v>3</v>
      </c>
      <c r="G232" s="112">
        <v>7000</v>
      </c>
    </row>
    <row r="233" spans="1:7" x14ac:dyDescent="0.2">
      <c r="A233" s="264" t="s">
        <v>847</v>
      </c>
      <c r="B233" s="264"/>
      <c r="C233" s="109">
        <v>10</v>
      </c>
      <c r="D233" s="110" t="s">
        <v>334</v>
      </c>
      <c r="E233" s="110">
        <v>20</v>
      </c>
      <c r="F233" s="109">
        <v>6</v>
      </c>
      <c r="G233" s="112">
        <v>14000</v>
      </c>
    </row>
    <row r="234" spans="1:7" x14ac:dyDescent="0.2">
      <c r="A234" s="264" t="s">
        <v>1072</v>
      </c>
      <c r="B234" s="264"/>
      <c r="C234" s="109">
        <v>20</v>
      </c>
      <c r="D234" s="113" t="s">
        <v>335</v>
      </c>
      <c r="E234" s="110">
        <v>20</v>
      </c>
      <c r="F234" s="109">
        <v>15</v>
      </c>
      <c r="G234" s="87" t="s">
        <v>1648</v>
      </c>
    </row>
    <row r="235" spans="1:7" x14ac:dyDescent="0.2">
      <c r="A235" s="264" t="s">
        <v>1073</v>
      </c>
      <c r="B235" s="264"/>
      <c r="C235" s="109">
        <v>10</v>
      </c>
      <c r="D235" s="111" t="s">
        <v>334</v>
      </c>
      <c r="E235" s="111">
        <v>20</v>
      </c>
      <c r="F235" s="109">
        <v>6</v>
      </c>
      <c r="G235" s="112">
        <v>14000</v>
      </c>
    </row>
    <row r="236" spans="1:7" x14ac:dyDescent="0.2">
      <c r="A236" s="264" t="s">
        <v>1074</v>
      </c>
      <c r="B236" s="264"/>
      <c r="C236" s="109">
        <v>8</v>
      </c>
      <c r="D236" s="110" t="s">
        <v>333</v>
      </c>
      <c r="E236" s="111">
        <v>20</v>
      </c>
      <c r="F236" s="109">
        <v>3</v>
      </c>
      <c r="G236" s="112">
        <v>7000</v>
      </c>
    </row>
    <row r="237" spans="1:7" x14ac:dyDescent="0.2">
      <c r="A237" s="264" t="s">
        <v>1075</v>
      </c>
      <c r="B237" s="264"/>
      <c r="C237" s="109">
        <v>10</v>
      </c>
      <c r="D237" s="110" t="s">
        <v>334</v>
      </c>
      <c r="E237" s="110">
        <v>20</v>
      </c>
      <c r="F237" s="109">
        <v>6</v>
      </c>
      <c r="G237" s="112">
        <v>14000</v>
      </c>
    </row>
    <row r="238" spans="1:7" x14ac:dyDescent="0.2">
      <c r="A238" s="264" t="s">
        <v>1101</v>
      </c>
      <c r="B238" s="264"/>
      <c r="C238" s="109">
        <v>20</v>
      </c>
      <c r="D238" s="113" t="s">
        <v>335</v>
      </c>
      <c r="E238" s="110">
        <v>20</v>
      </c>
      <c r="F238" s="109">
        <v>15</v>
      </c>
      <c r="G238" s="87" t="s">
        <v>1648</v>
      </c>
    </row>
    <row r="239" spans="1:7" x14ac:dyDescent="0.2">
      <c r="A239" s="264" t="s">
        <v>1102</v>
      </c>
      <c r="B239" s="264"/>
      <c r="C239" s="109">
        <v>8</v>
      </c>
      <c r="D239" s="110" t="s">
        <v>333</v>
      </c>
      <c r="E239" s="111">
        <v>20</v>
      </c>
      <c r="F239" s="109">
        <v>3</v>
      </c>
      <c r="G239" s="112">
        <v>10000</v>
      </c>
    </row>
    <row r="240" spans="1:7" x14ac:dyDescent="0.2">
      <c r="A240" s="264" t="s">
        <v>1076</v>
      </c>
      <c r="B240" s="264"/>
      <c r="C240" s="114"/>
      <c r="D240" s="110"/>
      <c r="E240" s="110"/>
      <c r="F240" s="110"/>
      <c r="G240" s="112">
        <v>8000</v>
      </c>
    </row>
    <row r="241" spans="1:7" x14ac:dyDescent="0.2">
      <c r="A241" s="264" t="s">
        <v>1077</v>
      </c>
      <c r="B241" s="264"/>
      <c r="C241" s="109">
        <v>10</v>
      </c>
      <c r="D241" s="111" t="s">
        <v>334</v>
      </c>
      <c r="E241" s="110">
        <v>20</v>
      </c>
      <c r="F241" s="109">
        <v>6</v>
      </c>
      <c r="G241" s="112">
        <v>14000</v>
      </c>
    </row>
    <row r="242" spans="1:7" x14ac:dyDescent="0.2">
      <c r="A242" s="264" t="s">
        <v>1164</v>
      </c>
      <c r="B242" s="264"/>
      <c r="C242" s="109">
        <v>20</v>
      </c>
      <c r="D242" s="113" t="s">
        <v>335</v>
      </c>
      <c r="E242" s="110">
        <v>20</v>
      </c>
      <c r="F242" s="109">
        <v>15</v>
      </c>
      <c r="G242" s="87" t="s">
        <v>1648</v>
      </c>
    </row>
    <row r="243" spans="1:7" x14ac:dyDescent="0.2">
      <c r="A243" s="264" t="s">
        <v>1165</v>
      </c>
      <c r="B243" s="264"/>
      <c r="C243" s="114">
        <v>8</v>
      </c>
      <c r="D243" s="110" t="s">
        <v>333</v>
      </c>
      <c r="E243" s="110">
        <v>20</v>
      </c>
      <c r="F243" s="114">
        <v>3</v>
      </c>
      <c r="G243" s="112">
        <v>7000</v>
      </c>
    </row>
    <row r="244" spans="1:7" x14ac:dyDescent="0.2">
      <c r="A244" s="264" t="s">
        <v>1078</v>
      </c>
      <c r="B244" s="264"/>
      <c r="C244" s="109">
        <v>10</v>
      </c>
      <c r="D244" s="111" t="s">
        <v>334</v>
      </c>
      <c r="E244" s="110">
        <v>20</v>
      </c>
      <c r="F244" s="109">
        <v>6</v>
      </c>
      <c r="G244" s="112">
        <v>14000</v>
      </c>
    </row>
    <row r="245" spans="1:7" x14ac:dyDescent="0.2">
      <c r="A245" s="264" t="s">
        <v>1103</v>
      </c>
      <c r="B245" s="264"/>
      <c r="C245" s="109">
        <v>20</v>
      </c>
      <c r="D245" s="111" t="s">
        <v>335</v>
      </c>
      <c r="E245" s="110">
        <v>20</v>
      </c>
      <c r="F245" s="109">
        <v>15</v>
      </c>
      <c r="G245" s="87" t="s">
        <v>1648</v>
      </c>
    </row>
    <row r="246" spans="1:7" x14ac:dyDescent="0.2">
      <c r="A246" s="264" t="s">
        <v>1079</v>
      </c>
      <c r="B246" s="264"/>
      <c r="C246" s="109">
        <v>8</v>
      </c>
      <c r="D246" s="110" t="s">
        <v>333</v>
      </c>
      <c r="E246" s="110">
        <v>20</v>
      </c>
      <c r="F246" s="109">
        <v>3</v>
      </c>
      <c r="G246" s="112">
        <v>7000</v>
      </c>
    </row>
    <row r="247" spans="1:7" x14ac:dyDescent="0.2">
      <c r="A247" s="264" t="s">
        <v>1166</v>
      </c>
      <c r="B247" s="264"/>
      <c r="C247" s="109">
        <v>10</v>
      </c>
      <c r="D247" s="111" t="s">
        <v>334</v>
      </c>
      <c r="E247" s="110">
        <v>20</v>
      </c>
      <c r="F247" s="109">
        <v>6</v>
      </c>
      <c r="G247" s="112">
        <v>14000</v>
      </c>
    </row>
    <row r="248" spans="1:7" x14ac:dyDescent="0.2">
      <c r="A248" s="264" t="s">
        <v>1080</v>
      </c>
      <c r="B248" s="264"/>
      <c r="C248" s="109">
        <v>20</v>
      </c>
      <c r="D248" s="113" t="s">
        <v>335</v>
      </c>
      <c r="E248" s="110">
        <v>20</v>
      </c>
      <c r="F248" s="109">
        <v>15</v>
      </c>
      <c r="G248" s="87" t="s">
        <v>1648</v>
      </c>
    </row>
    <row r="249" spans="1:7" x14ac:dyDescent="0.2">
      <c r="A249" s="264" t="s">
        <v>1167</v>
      </c>
      <c r="B249" s="264"/>
      <c r="C249" s="109">
        <v>10</v>
      </c>
      <c r="D249" s="111" t="s">
        <v>334</v>
      </c>
      <c r="E249" s="110">
        <v>20</v>
      </c>
      <c r="F249" s="109">
        <v>6</v>
      </c>
      <c r="G249" s="112">
        <v>14000</v>
      </c>
    </row>
    <row r="250" spans="1:7" x14ac:dyDescent="0.2">
      <c r="A250" s="264" t="s">
        <v>1081</v>
      </c>
      <c r="B250" s="264"/>
      <c r="C250" s="109">
        <v>20</v>
      </c>
      <c r="D250" s="113" t="s">
        <v>335</v>
      </c>
      <c r="E250" s="110">
        <v>20</v>
      </c>
      <c r="F250" s="109">
        <v>15</v>
      </c>
      <c r="G250" s="87" t="s">
        <v>1648</v>
      </c>
    </row>
  </sheetData>
  <mergeCells count="238">
    <mergeCell ref="F1:F2"/>
    <mergeCell ref="A2:B2"/>
    <mergeCell ref="A3:B3"/>
    <mergeCell ref="A1:B1"/>
    <mergeCell ref="C1:C2"/>
    <mergeCell ref="D1:D2"/>
    <mergeCell ref="E1:E2"/>
    <mergeCell ref="A12:B12"/>
    <mergeCell ref="A10:B10"/>
    <mergeCell ref="A11:B11"/>
    <mergeCell ref="A8:B8"/>
    <mergeCell ref="A9:B9"/>
    <mergeCell ref="A7:B7"/>
    <mergeCell ref="A6:B6"/>
    <mergeCell ref="A4:B4"/>
    <mergeCell ref="A5:B5"/>
    <mergeCell ref="A21:B21"/>
    <mergeCell ref="A20:B20"/>
    <mergeCell ref="A19:B19"/>
    <mergeCell ref="A18:B18"/>
    <mergeCell ref="A17:B17"/>
    <mergeCell ref="A16:B16"/>
    <mergeCell ref="A15:B15"/>
    <mergeCell ref="A14:B14"/>
    <mergeCell ref="A13:B13"/>
    <mergeCell ref="A35:B35"/>
    <mergeCell ref="A34:B34"/>
    <mergeCell ref="A33:B33"/>
    <mergeCell ref="A32:B32"/>
    <mergeCell ref="E25:E30"/>
    <mergeCell ref="F25:F30"/>
    <mergeCell ref="A26:B26"/>
    <mergeCell ref="A27:B27"/>
    <mergeCell ref="A28:B28"/>
    <mergeCell ref="A29:B29"/>
    <mergeCell ref="A30:B30"/>
    <mergeCell ref="A25:B25"/>
    <mergeCell ref="C25:C30"/>
    <mergeCell ref="D25:D30"/>
    <mergeCell ref="A44:B44"/>
    <mergeCell ref="A43:B43"/>
    <mergeCell ref="A42:B42"/>
    <mergeCell ref="A41:B41"/>
    <mergeCell ref="A40:B40"/>
    <mergeCell ref="A39:B39"/>
    <mergeCell ref="A38:B38"/>
    <mergeCell ref="A37:B37"/>
    <mergeCell ref="A36:B36"/>
    <mergeCell ref="A54:B54"/>
    <mergeCell ref="A53:B53"/>
    <mergeCell ref="A52:B52"/>
    <mergeCell ref="A51:B51"/>
    <mergeCell ref="A50:B50"/>
    <mergeCell ref="A49:B49"/>
    <mergeCell ref="A48:B48"/>
    <mergeCell ref="A47:B47"/>
    <mergeCell ref="A45:B45"/>
    <mergeCell ref="A60:B60"/>
    <mergeCell ref="A61:B61"/>
    <mergeCell ref="A62:B62"/>
    <mergeCell ref="A63:B63"/>
    <mergeCell ref="A64:B64"/>
    <mergeCell ref="A59:B59"/>
    <mergeCell ref="A57:B57"/>
    <mergeCell ref="A56:B56"/>
    <mergeCell ref="A55:B55"/>
    <mergeCell ref="A74:B74"/>
    <mergeCell ref="A73:B73"/>
    <mergeCell ref="A72:B72"/>
    <mergeCell ref="A71:B71"/>
    <mergeCell ref="A70:B70"/>
    <mergeCell ref="A65:B65"/>
    <mergeCell ref="A66:B66"/>
    <mergeCell ref="A67:B67"/>
    <mergeCell ref="A68:B68"/>
    <mergeCell ref="A83:B83"/>
    <mergeCell ref="A82:B82"/>
    <mergeCell ref="A81:B81"/>
    <mergeCell ref="A80:B80"/>
    <mergeCell ref="A79:B79"/>
    <mergeCell ref="A78:B78"/>
    <mergeCell ref="A77:B77"/>
    <mergeCell ref="A76:B76"/>
    <mergeCell ref="A75:B75"/>
    <mergeCell ref="A88:B88"/>
    <mergeCell ref="A89:B89"/>
    <mergeCell ref="A90:B90"/>
    <mergeCell ref="A91:B91"/>
    <mergeCell ref="A92:B92"/>
    <mergeCell ref="A86:B86"/>
    <mergeCell ref="A87:B87"/>
    <mergeCell ref="A85:B85"/>
    <mergeCell ref="A84:B84"/>
    <mergeCell ref="A104:B104"/>
    <mergeCell ref="A102:B102"/>
    <mergeCell ref="A103:B103"/>
    <mergeCell ref="A99:B99"/>
    <mergeCell ref="A101:B101"/>
    <mergeCell ref="A97:B97"/>
    <mergeCell ref="A98:B98"/>
    <mergeCell ref="A93:B93"/>
    <mergeCell ref="A94:B94"/>
    <mergeCell ref="A95:B95"/>
    <mergeCell ref="A96:B96"/>
    <mergeCell ref="A112:B112"/>
    <mergeCell ref="A113:B113"/>
    <mergeCell ref="A114:B114"/>
    <mergeCell ref="A115:B115"/>
    <mergeCell ref="A117:B117"/>
    <mergeCell ref="A105:B105"/>
    <mergeCell ref="A106:B106"/>
    <mergeCell ref="A107:B107"/>
    <mergeCell ref="A109:B109"/>
    <mergeCell ref="A110:B110"/>
    <mergeCell ref="A111:B111"/>
    <mergeCell ref="A125:B125"/>
    <mergeCell ref="A126:B126"/>
    <mergeCell ref="A124:B124"/>
    <mergeCell ref="A123:B123"/>
    <mergeCell ref="A122:B122"/>
    <mergeCell ref="A121:B121"/>
    <mergeCell ref="A120:B120"/>
    <mergeCell ref="A119:B119"/>
    <mergeCell ref="A118:B118"/>
    <mergeCell ref="A139:B139"/>
    <mergeCell ref="A135:B135"/>
    <mergeCell ref="A136:B136"/>
    <mergeCell ref="A137:B137"/>
    <mergeCell ref="A128:B128"/>
    <mergeCell ref="A129:B129"/>
    <mergeCell ref="A131:B131"/>
    <mergeCell ref="A132:B132"/>
    <mergeCell ref="A133:B133"/>
    <mergeCell ref="A134:B134"/>
    <mergeCell ref="A148:B148"/>
    <mergeCell ref="A147:B147"/>
    <mergeCell ref="A146:B146"/>
    <mergeCell ref="A145:B145"/>
    <mergeCell ref="A144:B144"/>
    <mergeCell ref="A143:B143"/>
    <mergeCell ref="A142:B142"/>
    <mergeCell ref="A141:B141"/>
    <mergeCell ref="A140:B140"/>
    <mergeCell ref="A156:B156"/>
    <mergeCell ref="A157:B157"/>
    <mergeCell ref="A158:B158"/>
    <mergeCell ref="A154:B154"/>
    <mergeCell ref="A153:B153"/>
    <mergeCell ref="A152:B152"/>
    <mergeCell ref="A151:B151"/>
    <mergeCell ref="A150:B150"/>
    <mergeCell ref="A149:B149"/>
    <mergeCell ref="A168:B168"/>
    <mergeCell ref="A165:B165"/>
    <mergeCell ref="A166:B166"/>
    <mergeCell ref="A167:B167"/>
    <mergeCell ref="A164:B164"/>
    <mergeCell ref="A163:B163"/>
    <mergeCell ref="A161:B161"/>
    <mergeCell ref="A160:B160"/>
    <mergeCell ref="A159:B159"/>
    <mergeCell ref="A177:B177"/>
    <mergeCell ref="A174:B174"/>
    <mergeCell ref="A175:B175"/>
    <mergeCell ref="A176:B176"/>
    <mergeCell ref="A170:B170"/>
    <mergeCell ref="A171:B171"/>
    <mergeCell ref="A172:B172"/>
    <mergeCell ref="A173:B173"/>
    <mergeCell ref="A169:B169"/>
    <mergeCell ref="A189:B189"/>
    <mergeCell ref="A190:B190"/>
    <mergeCell ref="A188:B188"/>
    <mergeCell ref="A185:B185"/>
    <mergeCell ref="A186:B186"/>
    <mergeCell ref="A187:B187"/>
    <mergeCell ref="A184:B184"/>
    <mergeCell ref="A183:B183"/>
    <mergeCell ref="A179:B179"/>
    <mergeCell ref="A180:B180"/>
    <mergeCell ref="A181:B181"/>
    <mergeCell ref="A182:B182"/>
    <mergeCell ref="A205:B205"/>
    <mergeCell ref="A203:B203"/>
    <mergeCell ref="A204:B204"/>
    <mergeCell ref="A199:B199"/>
    <mergeCell ref="A200:B200"/>
    <mergeCell ref="A201:B201"/>
    <mergeCell ref="A202:B202"/>
    <mergeCell ref="A192:B192"/>
    <mergeCell ref="A193:B193"/>
    <mergeCell ref="A194:B194"/>
    <mergeCell ref="A195:B195"/>
    <mergeCell ref="A196:B196"/>
    <mergeCell ref="A197:B197"/>
    <mergeCell ref="A214:B214"/>
    <mergeCell ref="A215:B215"/>
    <mergeCell ref="A216:B216"/>
    <mergeCell ref="A217:B217"/>
    <mergeCell ref="A211:B211"/>
    <mergeCell ref="A212:B212"/>
    <mergeCell ref="A209:B209"/>
    <mergeCell ref="A210:B210"/>
    <mergeCell ref="A207:B207"/>
    <mergeCell ref="A208:B208"/>
    <mergeCell ref="A227:B227"/>
    <mergeCell ref="A226:B226"/>
    <mergeCell ref="A225:B225"/>
    <mergeCell ref="A224:B224"/>
    <mergeCell ref="A222:B222"/>
    <mergeCell ref="A223:B223"/>
    <mergeCell ref="A221:B221"/>
    <mergeCell ref="A220:B220"/>
    <mergeCell ref="A219:B219"/>
    <mergeCell ref="G1:G2"/>
    <mergeCell ref="A250:B250"/>
    <mergeCell ref="A249:B249"/>
    <mergeCell ref="A248:B248"/>
    <mergeCell ref="A247:B247"/>
    <mergeCell ref="A246:B246"/>
    <mergeCell ref="A245:B245"/>
    <mergeCell ref="A244:B244"/>
    <mergeCell ref="A243:B243"/>
    <mergeCell ref="A242:B242"/>
    <mergeCell ref="A240:B240"/>
    <mergeCell ref="A241:B241"/>
    <mergeCell ref="A239:B239"/>
    <mergeCell ref="A238:B238"/>
    <mergeCell ref="A237:B237"/>
    <mergeCell ref="A236:B236"/>
    <mergeCell ref="A235:B235"/>
    <mergeCell ref="A234:B234"/>
    <mergeCell ref="A233:B233"/>
    <mergeCell ref="A232:B232"/>
    <mergeCell ref="A231:B231"/>
    <mergeCell ref="A230:B230"/>
    <mergeCell ref="A229:B229"/>
    <mergeCell ref="A228:B2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07"/>
  <sheetViews>
    <sheetView tabSelected="1" topLeftCell="A70" workbookViewId="0">
      <selection activeCell="B22" sqref="B22"/>
    </sheetView>
  </sheetViews>
  <sheetFormatPr defaultRowHeight="12.75" x14ac:dyDescent="0.2"/>
  <cols>
    <col min="1" max="1" width="49.5703125" style="5" customWidth="1"/>
    <col min="2" max="2" width="11" bestFit="1" customWidth="1"/>
  </cols>
  <sheetData>
    <row r="1" spans="1:2" ht="27.75" customHeight="1" x14ac:dyDescent="0.2">
      <c r="A1" s="233" t="s">
        <v>1557</v>
      </c>
      <c r="B1" s="123" t="s">
        <v>1479</v>
      </c>
    </row>
    <row r="2" spans="1:2" ht="14.25" customHeight="1" x14ac:dyDescent="0.2">
      <c r="A2" s="248" t="s">
        <v>1558</v>
      </c>
      <c r="B2" s="249">
        <v>15000</v>
      </c>
    </row>
    <row r="3" spans="1:2" s="20" customFormat="1" ht="13.5" customHeight="1" x14ac:dyDescent="0.2">
      <c r="A3" s="250" t="s">
        <v>1559</v>
      </c>
      <c r="B3" s="105" t="s">
        <v>1648</v>
      </c>
    </row>
    <row r="4" spans="1:2" s="20" customFormat="1" ht="13.5" customHeight="1" x14ac:dyDescent="0.2">
      <c r="A4" s="115" t="s">
        <v>1560</v>
      </c>
      <c r="B4" s="105" t="s">
        <v>1648</v>
      </c>
    </row>
    <row r="5" spans="1:2" x14ac:dyDescent="0.2">
      <c r="A5" s="115" t="s">
        <v>1561</v>
      </c>
      <c r="B5" s="249">
        <v>1500</v>
      </c>
    </row>
    <row r="6" spans="1:2" x14ac:dyDescent="0.2">
      <c r="A6" s="115" t="s">
        <v>1629</v>
      </c>
      <c r="B6" s="249">
        <v>1500</v>
      </c>
    </row>
    <row r="7" spans="1:2" x14ac:dyDescent="0.2">
      <c r="A7" s="115" t="s">
        <v>1630</v>
      </c>
      <c r="B7" s="249">
        <v>4000</v>
      </c>
    </row>
    <row r="8" spans="1:2" x14ac:dyDescent="0.2">
      <c r="A8" s="250" t="s">
        <v>1562</v>
      </c>
      <c r="B8" s="105" t="s">
        <v>1648</v>
      </c>
    </row>
    <row r="9" spans="1:2" x14ac:dyDescent="0.2">
      <c r="A9" s="250" t="s">
        <v>1563</v>
      </c>
      <c r="B9" s="169">
        <v>1500</v>
      </c>
    </row>
    <row r="10" spans="1:2" x14ac:dyDescent="0.2">
      <c r="A10" s="115" t="s">
        <v>1617</v>
      </c>
      <c r="B10" s="169">
        <v>5500</v>
      </c>
    </row>
    <row r="11" spans="1:2" x14ac:dyDescent="0.2">
      <c r="A11" s="115" t="s">
        <v>1618</v>
      </c>
      <c r="B11" s="169">
        <v>5500</v>
      </c>
    </row>
    <row r="12" spans="1:2" x14ac:dyDescent="0.2">
      <c r="A12" s="115" t="s">
        <v>1619</v>
      </c>
      <c r="B12" s="169">
        <v>5500</v>
      </c>
    </row>
    <row r="13" spans="1:2" x14ac:dyDescent="0.2">
      <c r="A13" s="115" t="s">
        <v>1620</v>
      </c>
      <c r="B13" s="91">
        <v>5500</v>
      </c>
    </row>
    <row r="14" spans="1:2" x14ac:dyDescent="0.2">
      <c r="A14" s="115" t="s">
        <v>1621</v>
      </c>
      <c r="B14" s="169">
        <v>9200</v>
      </c>
    </row>
    <row r="15" spans="1:2" x14ac:dyDescent="0.2">
      <c r="A15" s="115" t="s">
        <v>1622</v>
      </c>
      <c r="B15" s="169">
        <v>9200</v>
      </c>
    </row>
    <row r="16" spans="1:2" x14ac:dyDescent="0.2">
      <c r="A16" s="253" t="s">
        <v>1652</v>
      </c>
      <c r="B16" s="254">
        <v>4500</v>
      </c>
    </row>
    <row r="17" spans="1:2" x14ac:dyDescent="0.2">
      <c r="A17" s="115" t="s">
        <v>1623</v>
      </c>
      <c r="B17" s="169">
        <v>4500</v>
      </c>
    </row>
    <row r="18" spans="1:2" x14ac:dyDescent="0.2">
      <c r="A18" s="108" t="s">
        <v>1624</v>
      </c>
      <c r="B18" s="254">
        <v>4500</v>
      </c>
    </row>
    <row r="19" spans="1:2" x14ac:dyDescent="0.2">
      <c r="A19" s="108" t="s">
        <v>1625</v>
      </c>
      <c r="B19" s="169">
        <v>8000</v>
      </c>
    </row>
    <row r="20" spans="1:2" x14ac:dyDescent="0.2">
      <c r="A20" s="115" t="s">
        <v>1626</v>
      </c>
      <c r="B20" s="254">
        <v>8000</v>
      </c>
    </row>
    <row r="21" spans="1:2" x14ac:dyDescent="0.2">
      <c r="A21" s="115" t="s">
        <v>1627</v>
      </c>
      <c r="B21" s="169">
        <v>4500</v>
      </c>
    </row>
    <row r="22" spans="1:2" s="20" customFormat="1" x14ac:dyDescent="0.2">
      <c r="A22" s="251" t="s">
        <v>1628</v>
      </c>
      <c r="B22" s="66">
        <v>4500</v>
      </c>
    </row>
    <row r="23" spans="1:2" x14ac:dyDescent="0.2">
      <c r="A23" s="87" t="s">
        <v>803</v>
      </c>
      <c r="B23" s="105" t="s">
        <v>1648</v>
      </c>
    </row>
    <row r="24" spans="1:2" x14ac:dyDescent="0.2">
      <c r="A24" s="70" t="s">
        <v>804</v>
      </c>
      <c r="B24" s="105" t="s">
        <v>1648</v>
      </c>
    </row>
    <row r="25" spans="1:2" x14ac:dyDescent="0.2">
      <c r="A25" s="87" t="s">
        <v>805</v>
      </c>
      <c r="B25" s="105" t="s">
        <v>1648</v>
      </c>
    </row>
    <row r="26" spans="1:2" x14ac:dyDescent="0.2">
      <c r="A26" s="184" t="s">
        <v>1564</v>
      </c>
      <c r="B26" s="105" t="s">
        <v>1648</v>
      </c>
    </row>
    <row r="27" spans="1:2" x14ac:dyDescent="0.2">
      <c r="A27" s="87" t="s">
        <v>1631</v>
      </c>
      <c r="B27" s="105" t="s">
        <v>1648</v>
      </c>
    </row>
    <row r="28" spans="1:2" x14ac:dyDescent="0.2">
      <c r="A28" s="87" t="s">
        <v>806</v>
      </c>
      <c r="B28" s="105" t="s">
        <v>1648</v>
      </c>
    </row>
    <row r="29" spans="1:2" x14ac:dyDescent="0.2">
      <c r="A29" s="87" t="s">
        <v>807</v>
      </c>
      <c r="B29" s="105" t="s">
        <v>1648</v>
      </c>
    </row>
    <row r="30" spans="1:2" x14ac:dyDescent="0.2">
      <c r="A30" s="87" t="s">
        <v>809</v>
      </c>
      <c r="B30" s="105" t="s">
        <v>1648</v>
      </c>
    </row>
    <row r="31" spans="1:2" x14ac:dyDescent="0.2">
      <c r="A31" s="87" t="s">
        <v>808</v>
      </c>
      <c r="B31" s="105" t="s">
        <v>1648</v>
      </c>
    </row>
    <row r="32" spans="1:2" x14ac:dyDescent="0.2">
      <c r="A32" s="87" t="s">
        <v>1565</v>
      </c>
      <c r="B32" s="105" t="s">
        <v>1648</v>
      </c>
    </row>
    <row r="33" spans="1:2" x14ac:dyDescent="0.2">
      <c r="A33" s="87" t="s">
        <v>1566</v>
      </c>
      <c r="B33" s="105" t="s">
        <v>1648</v>
      </c>
    </row>
    <row r="34" spans="1:2" x14ac:dyDescent="0.2">
      <c r="A34" s="87" t="s">
        <v>1567</v>
      </c>
      <c r="B34" s="105" t="s">
        <v>1648</v>
      </c>
    </row>
    <row r="35" spans="1:2" ht="13.9" customHeight="1" x14ac:dyDescent="0.2">
      <c r="A35" s="184" t="s">
        <v>1568</v>
      </c>
      <c r="B35" s="105" t="s">
        <v>1648</v>
      </c>
    </row>
    <row r="36" spans="1:2" x14ac:dyDescent="0.2">
      <c r="A36" s="87" t="s">
        <v>787</v>
      </c>
      <c r="B36" s="105" t="s">
        <v>1648</v>
      </c>
    </row>
    <row r="37" spans="1:2" x14ac:dyDescent="0.2">
      <c r="A37" s="87" t="s">
        <v>1569</v>
      </c>
      <c r="B37" s="105" t="s">
        <v>1648</v>
      </c>
    </row>
    <row r="38" spans="1:2" x14ac:dyDescent="0.2">
      <c r="A38" s="75" t="s">
        <v>1570</v>
      </c>
      <c r="B38" s="105" t="s">
        <v>1648</v>
      </c>
    </row>
    <row r="39" spans="1:2" x14ac:dyDescent="0.2">
      <c r="A39" s="115" t="s">
        <v>1632</v>
      </c>
      <c r="B39" s="105" t="s">
        <v>1648</v>
      </c>
    </row>
    <row r="40" spans="1:2" x14ac:dyDescent="0.2">
      <c r="A40" s="115" t="s">
        <v>1633</v>
      </c>
      <c r="B40" s="105" t="s">
        <v>1648</v>
      </c>
    </row>
    <row r="41" spans="1:2" x14ac:dyDescent="0.2">
      <c r="A41" s="251" t="s">
        <v>1634</v>
      </c>
      <c r="B41" s="105" t="s">
        <v>1648</v>
      </c>
    </row>
    <row r="42" spans="1:2" x14ac:dyDescent="0.2">
      <c r="A42" s="87" t="s">
        <v>832</v>
      </c>
      <c r="B42" s="282">
        <v>2200</v>
      </c>
    </row>
    <row r="43" spans="1:2" x14ac:dyDescent="0.2">
      <c r="A43" s="87" t="s">
        <v>1635</v>
      </c>
      <c r="B43" s="282"/>
    </row>
    <row r="44" spans="1:2" x14ac:dyDescent="0.2">
      <c r="A44" s="184" t="s">
        <v>1639</v>
      </c>
      <c r="B44" s="105" t="s">
        <v>1648</v>
      </c>
    </row>
    <row r="45" spans="1:2" x14ac:dyDescent="0.2">
      <c r="A45" s="87" t="s">
        <v>1636</v>
      </c>
      <c r="B45" s="92">
        <f>B42</f>
        <v>2200</v>
      </c>
    </row>
    <row r="46" spans="1:2" x14ac:dyDescent="0.2">
      <c r="A46" s="87" t="s">
        <v>1641</v>
      </c>
      <c r="B46" s="92">
        <f>B42</f>
        <v>2200</v>
      </c>
    </row>
    <row r="47" spans="1:2" x14ac:dyDescent="0.2">
      <c r="A47" s="87" t="s">
        <v>1637</v>
      </c>
      <c r="B47" s="92">
        <f>B42</f>
        <v>2200</v>
      </c>
    </row>
    <row r="48" spans="1:2" x14ac:dyDescent="0.2">
      <c r="A48" s="87" t="s">
        <v>1571</v>
      </c>
      <c r="B48" s="91">
        <f>B47</f>
        <v>2200</v>
      </c>
    </row>
    <row r="49" spans="1:2" x14ac:dyDescent="0.2">
      <c r="A49" s="87" t="s">
        <v>835</v>
      </c>
      <c r="B49" s="91">
        <f>B47</f>
        <v>2200</v>
      </c>
    </row>
    <row r="50" spans="1:2" x14ac:dyDescent="0.2">
      <c r="A50" s="87" t="s">
        <v>1572</v>
      </c>
      <c r="B50" s="91">
        <f>B47</f>
        <v>2200</v>
      </c>
    </row>
    <row r="51" spans="1:2" x14ac:dyDescent="0.2">
      <c r="A51" s="87" t="s">
        <v>1638</v>
      </c>
      <c r="B51" s="91">
        <f>B47</f>
        <v>2200</v>
      </c>
    </row>
    <row r="52" spans="1:2" x14ac:dyDescent="0.2">
      <c r="A52" s="87" t="s">
        <v>1640</v>
      </c>
      <c r="B52" s="91">
        <f>B47</f>
        <v>2200</v>
      </c>
    </row>
    <row r="53" spans="1:2" x14ac:dyDescent="0.2">
      <c r="A53" s="87" t="s">
        <v>1573</v>
      </c>
      <c r="B53" s="91">
        <f>B47</f>
        <v>2200</v>
      </c>
    </row>
    <row r="54" spans="1:2" x14ac:dyDescent="0.2">
      <c r="A54" s="122" t="s">
        <v>1642</v>
      </c>
      <c r="B54" s="123" t="s">
        <v>1479</v>
      </c>
    </row>
    <row r="55" spans="1:2" x14ac:dyDescent="0.2">
      <c r="A55" s="87" t="s">
        <v>1574</v>
      </c>
      <c r="B55" s="105" t="s">
        <v>1648</v>
      </c>
    </row>
    <row r="56" spans="1:2" x14ac:dyDescent="0.2">
      <c r="A56" s="87" t="s">
        <v>1575</v>
      </c>
      <c r="B56" s="105" t="s">
        <v>1648</v>
      </c>
    </row>
    <row r="57" spans="1:2" x14ac:dyDescent="0.2">
      <c r="A57" s="87" t="s">
        <v>1576</v>
      </c>
      <c r="B57" s="105" t="s">
        <v>1648</v>
      </c>
    </row>
    <row r="58" spans="1:2" x14ac:dyDescent="0.2">
      <c r="A58" s="122" t="s">
        <v>1577</v>
      </c>
      <c r="B58" s="123" t="s">
        <v>1479</v>
      </c>
    </row>
    <row r="59" spans="1:2" x14ac:dyDescent="0.2">
      <c r="A59" s="252" t="s">
        <v>1578</v>
      </c>
      <c r="B59" s="105" t="s">
        <v>1648</v>
      </c>
    </row>
    <row r="60" spans="1:2" x14ac:dyDescent="0.2">
      <c r="A60" s="87" t="s">
        <v>1643</v>
      </c>
      <c r="B60" s="92">
        <v>1600</v>
      </c>
    </row>
    <row r="61" spans="1:2" x14ac:dyDescent="0.2">
      <c r="A61" s="87" t="s">
        <v>1644</v>
      </c>
      <c r="B61" s="92">
        <v>2000</v>
      </c>
    </row>
    <row r="62" spans="1:2" x14ac:dyDescent="0.2">
      <c r="A62" s="87" t="s">
        <v>1645</v>
      </c>
      <c r="B62" s="92">
        <v>3300</v>
      </c>
    </row>
    <row r="63" spans="1:2" x14ac:dyDescent="0.2">
      <c r="A63" s="87" t="s">
        <v>1579</v>
      </c>
      <c r="B63" s="92">
        <f>B62</f>
        <v>3300</v>
      </c>
    </row>
    <row r="64" spans="1:2" x14ac:dyDescent="0.2">
      <c r="A64" s="87" t="s">
        <v>1646</v>
      </c>
      <c r="B64" s="105" t="s">
        <v>1648</v>
      </c>
    </row>
    <row r="65" spans="1:2" x14ac:dyDescent="0.2">
      <c r="A65" s="87" t="s">
        <v>860</v>
      </c>
      <c r="B65" s="91">
        <v>4400</v>
      </c>
    </row>
    <row r="66" spans="1:2" x14ac:dyDescent="0.2">
      <c r="A66" s="122" t="s">
        <v>1580</v>
      </c>
      <c r="B66" s="123" t="s">
        <v>1479</v>
      </c>
    </row>
    <row r="67" spans="1:2" x14ac:dyDescent="0.2">
      <c r="A67" s="231" t="s">
        <v>1581</v>
      </c>
      <c r="B67" s="165"/>
    </row>
    <row r="68" spans="1:2" x14ac:dyDescent="0.2">
      <c r="A68" s="230" t="s">
        <v>1582</v>
      </c>
      <c r="B68" s="123" t="s">
        <v>1479</v>
      </c>
    </row>
    <row r="69" spans="1:2" x14ac:dyDescent="0.2">
      <c r="A69" s="70" t="s">
        <v>1583</v>
      </c>
      <c r="B69" s="105"/>
    </row>
    <row r="70" spans="1:2" x14ac:dyDescent="0.2">
      <c r="A70" s="122" t="s">
        <v>758</v>
      </c>
      <c r="B70" s="123" t="s">
        <v>1479</v>
      </c>
    </row>
    <row r="71" spans="1:2" x14ac:dyDescent="0.2">
      <c r="A71" s="19" t="s">
        <v>1647</v>
      </c>
      <c r="B71" s="92">
        <v>4000</v>
      </c>
    </row>
    <row r="72" spans="1:2" x14ac:dyDescent="0.2">
      <c r="A72" s="244" t="s">
        <v>759</v>
      </c>
      <c r="B72" s="283">
        <v>300</v>
      </c>
    </row>
    <row r="73" spans="1:2" x14ac:dyDescent="0.2">
      <c r="A73" s="244" t="s">
        <v>760</v>
      </c>
      <c r="B73" s="283"/>
    </row>
    <row r="74" spans="1:2" x14ac:dyDescent="0.2">
      <c r="A74" s="244" t="s">
        <v>1584</v>
      </c>
      <c r="B74" s="105" t="s">
        <v>1648</v>
      </c>
    </row>
    <row r="75" spans="1:2" x14ac:dyDescent="0.2">
      <c r="A75" s="244" t="s">
        <v>1585</v>
      </c>
      <c r="B75" s="105" t="s">
        <v>1648</v>
      </c>
    </row>
    <row r="76" spans="1:2" x14ac:dyDescent="0.2">
      <c r="A76" s="244" t="s">
        <v>1586</v>
      </c>
      <c r="B76" s="105" t="s">
        <v>1648</v>
      </c>
    </row>
    <row r="77" spans="1:2" x14ac:dyDescent="0.2">
      <c r="A77" s="244" t="s">
        <v>1587</v>
      </c>
      <c r="B77" s="105" t="s">
        <v>1648</v>
      </c>
    </row>
    <row r="78" spans="1:2" x14ac:dyDescent="0.2">
      <c r="A78" s="244" t="s">
        <v>1588</v>
      </c>
      <c r="B78" s="105" t="s">
        <v>1648</v>
      </c>
    </row>
    <row r="79" spans="1:2" x14ac:dyDescent="0.2">
      <c r="A79" s="122" t="s">
        <v>1589</v>
      </c>
      <c r="B79" s="123" t="s">
        <v>1479</v>
      </c>
    </row>
    <row r="80" spans="1:2" x14ac:dyDescent="0.2">
      <c r="A80" s="70" t="s">
        <v>1590</v>
      </c>
      <c r="B80" s="105" t="s">
        <v>1648</v>
      </c>
    </row>
    <row r="81" spans="1:2" x14ac:dyDescent="0.2">
      <c r="A81" s="122" t="s">
        <v>1591</v>
      </c>
      <c r="B81" s="123" t="s">
        <v>1479</v>
      </c>
    </row>
    <row r="82" spans="1:2" x14ac:dyDescent="0.2">
      <c r="A82" s="70" t="s">
        <v>1592</v>
      </c>
      <c r="B82" s="105" t="s">
        <v>1648</v>
      </c>
    </row>
    <row r="83" spans="1:2" x14ac:dyDescent="0.2">
      <c r="A83" s="122" t="s">
        <v>1593</v>
      </c>
      <c r="B83" s="123" t="s">
        <v>1479</v>
      </c>
    </row>
    <row r="84" spans="1:2" x14ac:dyDescent="0.2">
      <c r="A84" s="87" t="s">
        <v>1594</v>
      </c>
      <c r="B84" s="105" t="s">
        <v>1648</v>
      </c>
    </row>
    <row r="85" spans="1:2" x14ac:dyDescent="0.2">
      <c r="A85" s="122" t="s">
        <v>1595</v>
      </c>
      <c r="B85" s="123" t="s">
        <v>1479</v>
      </c>
    </row>
    <row r="86" spans="1:2" x14ac:dyDescent="0.2">
      <c r="A86" s="87" t="s">
        <v>1596</v>
      </c>
      <c r="B86" s="105" t="s">
        <v>1648</v>
      </c>
    </row>
    <row r="87" spans="1:2" x14ac:dyDescent="0.2">
      <c r="A87" s="87" t="s">
        <v>1597</v>
      </c>
      <c r="B87" s="105" t="s">
        <v>1648</v>
      </c>
    </row>
    <row r="88" spans="1:2" x14ac:dyDescent="0.2">
      <c r="A88" s="122" t="s">
        <v>1598</v>
      </c>
      <c r="B88" s="123" t="s">
        <v>1479</v>
      </c>
    </row>
    <row r="89" spans="1:2" x14ac:dyDescent="0.2">
      <c r="A89" s="19" t="s">
        <v>1599</v>
      </c>
      <c r="B89" s="105" t="s">
        <v>1648</v>
      </c>
    </row>
    <row r="90" spans="1:2" x14ac:dyDescent="0.2">
      <c r="A90" s="19" t="s">
        <v>1600</v>
      </c>
      <c r="B90" s="105" t="s">
        <v>1648</v>
      </c>
    </row>
    <row r="91" spans="1:2" x14ac:dyDescent="0.2">
      <c r="A91" s="19" t="s">
        <v>1601</v>
      </c>
      <c r="B91" s="105" t="s">
        <v>1648</v>
      </c>
    </row>
    <row r="92" spans="1:2" x14ac:dyDescent="0.2">
      <c r="A92" s="19" t="s">
        <v>1602</v>
      </c>
      <c r="B92" s="105" t="s">
        <v>1648</v>
      </c>
    </row>
    <row r="93" spans="1:2" x14ac:dyDescent="0.2">
      <c r="A93" s="19" t="s">
        <v>1603</v>
      </c>
      <c r="B93" s="105" t="s">
        <v>1648</v>
      </c>
    </row>
    <row r="94" spans="1:2" x14ac:dyDescent="0.2">
      <c r="A94" s="19" t="s">
        <v>1604</v>
      </c>
      <c r="B94" s="105" t="s">
        <v>1648</v>
      </c>
    </row>
    <row r="95" spans="1:2" x14ac:dyDescent="0.2">
      <c r="A95" s="122" t="s">
        <v>1605</v>
      </c>
      <c r="B95" s="123" t="s">
        <v>1479</v>
      </c>
    </row>
    <row r="96" spans="1:2" x14ac:dyDescent="0.2">
      <c r="A96" s="87" t="s">
        <v>1606</v>
      </c>
      <c r="B96" s="105" t="s">
        <v>1648</v>
      </c>
    </row>
    <row r="97" spans="1:2" x14ac:dyDescent="0.2">
      <c r="A97" s="87" t="s">
        <v>1607</v>
      </c>
      <c r="B97" s="105" t="s">
        <v>1648</v>
      </c>
    </row>
    <row r="98" spans="1:2" x14ac:dyDescent="0.2">
      <c r="A98" s="87" t="s">
        <v>1608</v>
      </c>
      <c r="B98" s="105" t="s">
        <v>1648</v>
      </c>
    </row>
    <row r="99" spans="1:2" x14ac:dyDescent="0.2">
      <c r="A99" s="87" t="s">
        <v>1609</v>
      </c>
      <c r="B99" s="105" t="s">
        <v>1648</v>
      </c>
    </row>
    <row r="100" spans="1:2" x14ac:dyDescent="0.2">
      <c r="A100" s="135" t="s">
        <v>1610</v>
      </c>
      <c r="B100" s="123" t="s">
        <v>1479</v>
      </c>
    </row>
    <row r="101" spans="1:2" x14ac:dyDescent="0.2">
      <c r="A101" s="87" t="s">
        <v>1611</v>
      </c>
      <c r="B101" s="105" t="s">
        <v>1648</v>
      </c>
    </row>
    <row r="102" spans="1:2" x14ac:dyDescent="0.2">
      <c r="A102" s="87" t="s">
        <v>1612</v>
      </c>
      <c r="B102" s="105" t="s">
        <v>1648</v>
      </c>
    </row>
    <row r="103" spans="1:2" x14ac:dyDescent="0.2">
      <c r="A103" s="87" t="s">
        <v>1613</v>
      </c>
      <c r="B103" s="105" t="s">
        <v>1648</v>
      </c>
    </row>
    <row r="104" spans="1:2" x14ac:dyDescent="0.2">
      <c r="A104" s="87" t="s">
        <v>1614</v>
      </c>
      <c r="B104" s="105" t="s">
        <v>1648</v>
      </c>
    </row>
    <row r="105" spans="1:2" x14ac:dyDescent="0.2">
      <c r="A105" s="87" t="s">
        <v>1615</v>
      </c>
      <c r="B105" s="105" t="s">
        <v>1648</v>
      </c>
    </row>
    <row r="106" spans="1:2" ht="25.5" x14ac:dyDescent="0.2">
      <c r="A106" s="183" t="s">
        <v>1616</v>
      </c>
      <c r="B106" s="79" t="s">
        <v>1648</v>
      </c>
    </row>
    <row r="107" spans="1:2" x14ac:dyDescent="0.2">
      <c r="A107" s="87" t="s">
        <v>861</v>
      </c>
      <c r="B107" s="105" t="s">
        <v>1648</v>
      </c>
    </row>
  </sheetData>
  <mergeCells count="2">
    <mergeCell ref="B72:B73"/>
    <mergeCell ref="B42:B43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F546"/>
  <sheetViews>
    <sheetView topLeftCell="A496" workbookViewId="0">
      <selection activeCell="F468" sqref="F468"/>
    </sheetView>
  </sheetViews>
  <sheetFormatPr defaultRowHeight="12.75" x14ac:dyDescent="0.2"/>
  <cols>
    <col min="1" max="1" width="48.140625" style="4" customWidth="1"/>
    <col min="2" max="2" width="8.5703125" style="58" customWidth="1"/>
    <col min="3" max="3" width="10.140625" style="58" customWidth="1"/>
    <col min="4" max="4" width="7.85546875" style="58" customWidth="1"/>
    <col min="5" max="5" width="6.85546875" style="58" customWidth="1"/>
    <col min="6" max="6" width="10.85546875" style="80" bestFit="1" customWidth="1"/>
  </cols>
  <sheetData>
    <row r="1" spans="1:6" ht="24.75" customHeight="1" x14ac:dyDescent="0.2">
      <c r="A1" s="44" t="s">
        <v>425</v>
      </c>
      <c r="B1" s="24" t="s">
        <v>118</v>
      </c>
      <c r="C1" s="24" t="s">
        <v>341</v>
      </c>
      <c r="D1" s="24" t="s">
        <v>100</v>
      </c>
      <c r="E1" s="24" t="s">
        <v>343</v>
      </c>
      <c r="F1" s="36" t="s">
        <v>870</v>
      </c>
    </row>
    <row r="2" spans="1:6" x14ac:dyDescent="0.2">
      <c r="A2" s="45" t="s">
        <v>429</v>
      </c>
      <c r="B2" s="24"/>
      <c r="C2" s="24"/>
      <c r="D2" s="24"/>
      <c r="E2" s="24"/>
      <c r="F2" s="36"/>
    </row>
    <row r="3" spans="1:6" x14ac:dyDescent="0.2">
      <c r="A3" s="46" t="s">
        <v>430</v>
      </c>
      <c r="B3" s="18">
        <v>7.3</v>
      </c>
      <c r="C3" s="18">
        <v>8</v>
      </c>
      <c r="D3" s="18">
        <v>0.5</v>
      </c>
      <c r="E3" s="18">
        <v>12.5</v>
      </c>
      <c r="F3" s="87" t="s">
        <v>1648</v>
      </c>
    </row>
    <row r="4" spans="1:6" x14ac:dyDescent="0.2">
      <c r="A4" s="46" t="s">
        <v>431</v>
      </c>
      <c r="B4" s="18">
        <v>4.5</v>
      </c>
      <c r="C4" s="18">
        <v>5</v>
      </c>
      <c r="D4" s="18">
        <v>0.5</v>
      </c>
      <c r="E4" s="18">
        <v>12.5</v>
      </c>
      <c r="F4" s="87" t="s">
        <v>1648</v>
      </c>
    </row>
    <row r="5" spans="1:6" ht="13.5" customHeight="1" x14ac:dyDescent="0.2">
      <c r="A5" s="46" t="s">
        <v>432</v>
      </c>
      <c r="B5" s="18">
        <v>7.3</v>
      </c>
      <c r="C5" s="18">
        <v>8</v>
      </c>
      <c r="D5" s="18">
        <v>0.5</v>
      </c>
      <c r="E5" s="18">
        <v>12.5</v>
      </c>
      <c r="F5" s="87" t="s">
        <v>1648</v>
      </c>
    </row>
    <row r="6" spans="1:6" x14ac:dyDescent="0.2">
      <c r="A6" s="46" t="s">
        <v>433</v>
      </c>
      <c r="B6" s="18">
        <v>4.5</v>
      </c>
      <c r="C6" s="18">
        <v>5</v>
      </c>
      <c r="D6" s="18">
        <v>0.5</v>
      </c>
      <c r="E6" s="18">
        <v>12.5</v>
      </c>
      <c r="F6" s="87" t="s">
        <v>1648</v>
      </c>
    </row>
    <row r="7" spans="1:6" x14ac:dyDescent="0.2">
      <c r="A7" s="46" t="s">
        <v>374</v>
      </c>
      <c r="B7" s="18">
        <v>16</v>
      </c>
      <c r="C7" s="18">
        <v>18</v>
      </c>
      <c r="D7" s="18">
        <v>2.5</v>
      </c>
      <c r="E7" s="18">
        <v>27</v>
      </c>
      <c r="F7" s="87" t="s">
        <v>1648</v>
      </c>
    </row>
    <row r="8" spans="1:6" x14ac:dyDescent="0.2">
      <c r="A8" s="46" t="s">
        <v>387</v>
      </c>
      <c r="B8" s="18">
        <v>11.2</v>
      </c>
      <c r="C8" s="18">
        <v>12</v>
      </c>
      <c r="D8" s="18">
        <v>2.5</v>
      </c>
      <c r="E8" s="18">
        <v>25</v>
      </c>
      <c r="F8" s="87" t="s">
        <v>1648</v>
      </c>
    </row>
    <row r="9" spans="1:6" x14ac:dyDescent="0.2">
      <c r="A9" s="46" t="s">
        <v>6</v>
      </c>
      <c r="B9" s="18">
        <v>32</v>
      </c>
      <c r="C9" s="18">
        <v>38</v>
      </c>
      <c r="D9" s="18">
        <v>2.5</v>
      </c>
      <c r="E9" s="18">
        <v>26.8</v>
      </c>
      <c r="F9" s="87" t="s">
        <v>1648</v>
      </c>
    </row>
    <row r="10" spans="1:6" x14ac:dyDescent="0.2">
      <c r="A10" s="46" t="s">
        <v>388</v>
      </c>
      <c r="B10" s="18">
        <v>22.4</v>
      </c>
      <c r="C10" s="18">
        <v>26</v>
      </c>
      <c r="D10" s="18">
        <v>2.5</v>
      </c>
      <c r="E10" s="18">
        <v>26.8</v>
      </c>
      <c r="F10" s="87" t="s">
        <v>1648</v>
      </c>
    </row>
    <row r="11" spans="1:6" ht="12.6" customHeight="1" x14ac:dyDescent="0.2">
      <c r="A11" s="46" t="s">
        <v>389</v>
      </c>
      <c r="B11" s="18">
        <v>56</v>
      </c>
      <c r="C11" s="18">
        <v>73</v>
      </c>
      <c r="D11" s="18">
        <v>2.5</v>
      </c>
      <c r="E11" s="18">
        <v>66</v>
      </c>
      <c r="F11" s="87" t="s">
        <v>1648</v>
      </c>
    </row>
    <row r="12" spans="1:6" x14ac:dyDescent="0.2">
      <c r="A12" s="46" t="s">
        <v>370</v>
      </c>
      <c r="B12" s="18">
        <v>40</v>
      </c>
      <c r="C12" s="18">
        <v>51.5</v>
      </c>
      <c r="D12" s="18">
        <v>2.5</v>
      </c>
      <c r="E12" s="18">
        <v>60</v>
      </c>
      <c r="F12" s="87" t="s">
        <v>1648</v>
      </c>
    </row>
    <row r="13" spans="1:6" ht="13.5" customHeight="1" x14ac:dyDescent="0.2">
      <c r="A13" s="46" t="s">
        <v>7</v>
      </c>
      <c r="B13" s="18">
        <v>100</v>
      </c>
      <c r="C13" s="18">
        <v>133</v>
      </c>
      <c r="D13" s="18">
        <v>2.5</v>
      </c>
      <c r="E13" s="18">
        <v>113</v>
      </c>
      <c r="F13" s="87" t="s">
        <v>1648</v>
      </c>
    </row>
    <row r="14" spans="1:6" ht="13.5" customHeight="1" x14ac:dyDescent="0.2">
      <c r="A14" s="46" t="s">
        <v>490</v>
      </c>
      <c r="B14" s="18">
        <v>80</v>
      </c>
      <c r="C14" s="18">
        <v>105</v>
      </c>
      <c r="D14" s="18">
        <v>2.5</v>
      </c>
      <c r="E14" s="18">
        <v>89</v>
      </c>
      <c r="F14" s="87" t="s">
        <v>1648</v>
      </c>
    </row>
    <row r="15" spans="1:6" ht="3" hidden="1" customHeight="1" x14ac:dyDescent="0.2">
      <c r="A15" s="46"/>
      <c r="B15" s="18"/>
      <c r="C15" s="18"/>
      <c r="D15" s="18"/>
      <c r="E15" s="18"/>
    </row>
    <row r="16" spans="1:6" ht="19.5" customHeight="1" x14ac:dyDescent="0.2">
      <c r="A16" s="48" t="s">
        <v>426</v>
      </c>
      <c r="B16" s="24" t="s">
        <v>118</v>
      </c>
      <c r="C16" s="24" t="s">
        <v>341</v>
      </c>
      <c r="D16" s="24" t="s">
        <v>100</v>
      </c>
      <c r="E16" s="24" t="s">
        <v>343</v>
      </c>
      <c r="F16" s="36" t="s">
        <v>870</v>
      </c>
    </row>
    <row r="17" spans="1:6" x14ac:dyDescent="0.2">
      <c r="A17" s="49" t="s">
        <v>688</v>
      </c>
      <c r="B17" s="18">
        <v>4.5</v>
      </c>
      <c r="C17" s="18">
        <v>5</v>
      </c>
      <c r="D17" s="18">
        <v>0.5</v>
      </c>
      <c r="E17" s="18">
        <v>3.5</v>
      </c>
      <c r="F17" s="77">
        <v>4300</v>
      </c>
    </row>
    <row r="18" spans="1:6" x14ac:dyDescent="0.2">
      <c r="A18" s="49" t="s">
        <v>863</v>
      </c>
      <c r="B18" s="18">
        <v>7.3</v>
      </c>
      <c r="C18" s="18">
        <v>8</v>
      </c>
      <c r="D18" s="18">
        <v>0.5</v>
      </c>
      <c r="E18" s="18">
        <v>3.5</v>
      </c>
      <c r="F18" s="77">
        <v>4300</v>
      </c>
    </row>
    <row r="19" spans="1:6" x14ac:dyDescent="0.2">
      <c r="A19" s="47" t="s">
        <v>871</v>
      </c>
      <c r="B19" s="18">
        <v>4.5</v>
      </c>
      <c r="C19" s="18">
        <v>5</v>
      </c>
      <c r="D19" s="18">
        <v>0.5</v>
      </c>
      <c r="E19" s="18">
        <v>2.2000000000000002</v>
      </c>
      <c r="F19" s="77">
        <v>3500</v>
      </c>
    </row>
    <row r="20" spans="1:6" x14ac:dyDescent="0.2">
      <c r="A20" s="47" t="s">
        <v>872</v>
      </c>
      <c r="B20" s="18">
        <v>7.3</v>
      </c>
      <c r="C20" s="18">
        <v>8</v>
      </c>
      <c r="D20" s="18">
        <v>0.5</v>
      </c>
      <c r="E20" s="18">
        <v>2.2000000000000002</v>
      </c>
      <c r="F20" s="77">
        <v>3500</v>
      </c>
    </row>
    <row r="21" spans="1:6" x14ac:dyDescent="0.2">
      <c r="A21" s="46" t="s">
        <v>873</v>
      </c>
      <c r="B21" s="18">
        <v>11.2</v>
      </c>
      <c r="C21" s="18">
        <v>12</v>
      </c>
      <c r="D21" s="18">
        <v>2.5</v>
      </c>
      <c r="E21" s="18">
        <v>6</v>
      </c>
      <c r="F21" s="77">
        <v>10970</v>
      </c>
    </row>
    <row r="22" spans="1:6" ht="13.5" customHeight="1" x14ac:dyDescent="0.2">
      <c r="A22" s="46" t="s">
        <v>874</v>
      </c>
      <c r="B22" s="18">
        <v>16</v>
      </c>
      <c r="C22" s="18">
        <v>18</v>
      </c>
      <c r="D22" s="18">
        <v>2.5</v>
      </c>
      <c r="E22" s="18">
        <v>6</v>
      </c>
      <c r="F22" s="77">
        <v>10970</v>
      </c>
    </row>
    <row r="23" spans="1:6" x14ac:dyDescent="0.2">
      <c r="A23" s="46" t="s">
        <v>875</v>
      </c>
      <c r="B23" s="18">
        <v>22.4</v>
      </c>
      <c r="C23" s="18">
        <v>26</v>
      </c>
      <c r="D23" s="18">
        <v>2.5</v>
      </c>
      <c r="E23" s="18">
        <v>8.6999999999999993</v>
      </c>
      <c r="F23" s="77">
        <v>11000</v>
      </c>
    </row>
    <row r="24" spans="1:6" x14ac:dyDescent="0.2">
      <c r="A24" s="46" t="s">
        <v>876</v>
      </c>
      <c r="B24" s="18">
        <v>32</v>
      </c>
      <c r="C24" s="18">
        <v>38</v>
      </c>
      <c r="D24" s="18">
        <v>2.5</v>
      </c>
      <c r="E24" s="18">
        <v>8.6999999999999993</v>
      </c>
      <c r="F24" s="77">
        <v>11000</v>
      </c>
    </row>
    <row r="25" spans="1:6" x14ac:dyDescent="0.2">
      <c r="A25" s="46" t="s">
        <v>877</v>
      </c>
      <c r="B25" s="18">
        <v>40</v>
      </c>
      <c r="C25" s="18">
        <v>51.5</v>
      </c>
      <c r="D25" s="18">
        <v>2.5</v>
      </c>
      <c r="E25" s="18">
        <v>11</v>
      </c>
      <c r="F25" s="77">
        <v>13500</v>
      </c>
    </row>
    <row r="26" spans="1:6" x14ac:dyDescent="0.2">
      <c r="A26" s="46" t="s">
        <v>878</v>
      </c>
      <c r="B26" s="18">
        <v>56</v>
      </c>
      <c r="C26" s="18">
        <v>73</v>
      </c>
      <c r="D26" s="18">
        <v>2.5</v>
      </c>
      <c r="E26" s="18">
        <v>11</v>
      </c>
      <c r="F26" s="77">
        <v>13500</v>
      </c>
    </row>
    <row r="27" spans="1:6" x14ac:dyDescent="0.2">
      <c r="A27" s="46" t="s">
        <v>879</v>
      </c>
      <c r="B27" s="18">
        <v>80</v>
      </c>
      <c r="C27" s="18">
        <v>105</v>
      </c>
      <c r="D27" s="18">
        <v>2.5</v>
      </c>
      <c r="E27" s="18">
        <v>16</v>
      </c>
      <c r="F27" s="77">
        <v>14000</v>
      </c>
    </row>
    <row r="28" spans="1:6" ht="12" customHeight="1" x14ac:dyDescent="0.2">
      <c r="A28" s="46" t="s">
        <v>880</v>
      </c>
      <c r="B28" s="18">
        <v>100</v>
      </c>
      <c r="C28" s="18">
        <v>133</v>
      </c>
      <c r="D28" s="18">
        <v>2.5</v>
      </c>
      <c r="E28" s="18">
        <v>16</v>
      </c>
      <c r="F28" s="77">
        <v>14000</v>
      </c>
    </row>
    <row r="29" spans="1:6" x14ac:dyDescent="0.2">
      <c r="A29" s="255" t="s">
        <v>369</v>
      </c>
      <c r="B29" s="256" t="s">
        <v>118</v>
      </c>
      <c r="C29" s="256" t="s">
        <v>341</v>
      </c>
      <c r="D29" s="256" t="s">
        <v>100</v>
      </c>
      <c r="E29" s="256" t="s">
        <v>343</v>
      </c>
      <c r="F29" s="36" t="s">
        <v>870</v>
      </c>
    </row>
    <row r="30" spans="1:6" s="20" customFormat="1" x14ac:dyDescent="0.2">
      <c r="A30" s="253" t="s">
        <v>1650</v>
      </c>
      <c r="B30" s="258">
        <v>45</v>
      </c>
      <c r="C30" s="258">
        <v>58</v>
      </c>
      <c r="D30" s="258">
        <v>6.3</v>
      </c>
      <c r="E30" s="258">
        <v>31.5</v>
      </c>
      <c r="F30" s="112">
        <v>180000</v>
      </c>
    </row>
    <row r="31" spans="1:6" s="20" customFormat="1" x14ac:dyDescent="0.2">
      <c r="A31" s="257" t="s">
        <v>1651</v>
      </c>
      <c r="B31" s="259">
        <v>45</v>
      </c>
      <c r="C31" s="259">
        <v>55</v>
      </c>
      <c r="D31" s="259">
        <v>2.5</v>
      </c>
      <c r="E31" s="260">
        <v>36</v>
      </c>
      <c r="F31" s="112">
        <v>300000</v>
      </c>
    </row>
    <row r="32" spans="1:6" ht="12.75" customHeight="1" x14ac:dyDescent="0.2">
      <c r="A32" s="9" t="s">
        <v>571</v>
      </c>
      <c r="B32" s="18">
        <v>80</v>
      </c>
      <c r="C32" s="15">
        <v>95</v>
      </c>
      <c r="D32" s="15">
        <v>6.3</v>
      </c>
      <c r="E32" s="18">
        <v>46</v>
      </c>
      <c r="F32" s="77">
        <v>150000</v>
      </c>
    </row>
    <row r="33" spans="1:6" x14ac:dyDescent="0.2">
      <c r="A33" s="50" t="s">
        <v>415</v>
      </c>
      <c r="B33" s="24" t="s">
        <v>118</v>
      </c>
      <c r="C33" s="24" t="s">
        <v>341</v>
      </c>
      <c r="D33" s="24" t="s">
        <v>100</v>
      </c>
      <c r="E33" s="24" t="s">
        <v>343</v>
      </c>
      <c r="F33" s="36" t="s">
        <v>870</v>
      </c>
    </row>
    <row r="34" spans="1:6" x14ac:dyDescent="0.2">
      <c r="A34" s="46" t="s">
        <v>836</v>
      </c>
      <c r="B34" s="14" t="s">
        <v>122</v>
      </c>
      <c r="C34" s="18">
        <v>26.5</v>
      </c>
      <c r="D34" s="15">
        <v>6.3</v>
      </c>
      <c r="E34" s="18">
        <v>23.5</v>
      </c>
      <c r="F34" s="282">
        <v>125000</v>
      </c>
    </row>
    <row r="35" spans="1:6" x14ac:dyDescent="0.2">
      <c r="A35" s="46" t="s">
        <v>416</v>
      </c>
      <c r="B35" s="15" t="s">
        <v>122</v>
      </c>
      <c r="C35" s="18">
        <v>24</v>
      </c>
      <c r="D35" s="15">
        <v>16</v>
      </c>
      <c r="E35" s="18">
        <v>23.5</v>
      </c>
      <c r="F35" s="282"/>
    </row>
    <row r="36" spans="1:6" x14ac:dyDescent="0.2">
      <c r="A36" s="46" t="s">
        <v>417</v>
      </c>
      <c r="B36" s="14" t="s">
        <v>123</v>
      </c>
      <c r="C36" s="18">
        <v>68.5</v>
      </c>
      <c r="D36" s="15">
        <v>6.3</v>
      </c>
      <c r="E36" s="18">
        <v>42.8</v>
      </c>
      <c r="F36" s="282">
        <v>190000</v>
      </c>
    </row>
    <row r="37" spans="1:6" ht="13.5" customHeight="1" x14ac:dyDescent="0.2">
      <c r="A37" s="46" t="s">
        <v>418</v>
      </c>
      <c r="B37" s="15" t="s">
        <v>123</v>
      </c>
      <c r="C37" s="18">
        <v>63.5</v>
      </c>
      <c r="D37" s="15">
        <v>16</v>
      </c>
      <c r="E37" s="18">
        <v>42.8</v>
      </c>
      <c r="F37" s="283"/>
    </row>
    <row r="38" spans="1:6" x14ac:dyDescent="0.2">
      <c r="A38" s="46" t="s">
        <v>419</v>
      </c>
      <c r="B38" s="15" t="s">
        <v>124</v>
      </c>
      <c r="C38" s="18">
        <v>107</v>
      </c>
      <c r="D38" s="15">
        <v>6.3</v>
      </c>
      <c r="E38" s="18">
        <v>56</v>
      </c>
      <c r="F38" s="282">
        <v>230000</v>
      </c>
    </row>
    <row r="39" spans="1:6" x14ac:dyDescent="0.2">
      <c r="A39" s="46" t="s">
        <v>351</v>
      </c>
      <c r="B39" s="15" t="s">
        <v>124</v>
      </c>
      <c r="C39" s="18">
        <v>97</v>
      </c>
      <c r="D39" s="15">
        <v>16</v>
      </c>
      <c r="E39" s="18">
        <v>56</v>
      </c>
      <c r="F39" s="283"/>
    </row>
    <row r="40" spans="1:6" x14ac:dyDescent="0.2">
      <c r="A40" s="46" t="s">
        <v>696</v>
      </c>
      <c r="B40" s="15"/>
      <c r="C40" s="18"/>
      <c r="D40" s="15"/>
      <c r="E40" s="18"/>
      <c r="F40" s="282">
        <v>337820</v>
      </c>
    </row>
    <row r="41" spans="1:6" x14ac:dyDescent="0.2">
      <c r="A41" s="46" t="s">
        <v>697</v>
      </c>
      <c r="B41" s="15"/>
      <c r="C41" s="18"/>
      <c r="D41" s="15"/>
      <c r="E41" s="18"/>
      <c r="F41" s="283"/>
    </row>
    <row r="42" spans="1:6" x14ac:dyDescent="0.2">
      <c r="A42" s="50" t="s">
        <v>869</v>
      </c>
      <c r="B42" s="60"/>
      <c r="C42" s="60"/>
      <c r="D42" s="60"/>
      <c r="E42" s="60"/>
      <c r="F42" s="36" t="s">
        <v>870</v>
      </c>
    </row>
    <row r="43" spans="1:6" x14ac:dyDescent="0.2">
      <c r="A43" s="51" t="s">
        <v>572</v>
      </c>
      <c r="B43" s="25">
        <v>8</v>
      </c>
      <c r="C43" s="25">
        <v>5.8</v>
      </c>
      <c r="D43" s="25">
        <v>6.3</v>
      </c>
      <c r="E43" s="25">
        <v>8.1999999999999993</v>
      </c>
      <c r="F43" s="292">
        <v>15000</v>
      </c>
    </row>
    <row r="44" spans="1:6" x14ac:dyDescent="0.2">
      <c r="A44" s="51" t="s">
        <v>573</v>
      </c>
      <c r="B44" s="25">
        <v>12.5</v>
      </c>
      <c r="C44" s="25">
        <v>9.6999999999999993</v>
      </c>
      <c r="D44" s="25">
        <v>6.3</v>
      </c>
      <c r="E44" s="25">
        <v>8.1999999999999993</v>
      </c>
      <c r="F44" s="293"/>
    </row>
    <row r="45" spans="1:6" x14ac:dyDescent="0.2">
      <c r="A45" s="51" t="s">
        <v>574</v>
      </c>
      <c r="B45" s="25">
        <v>16</v>
      </c>
      <c r="C45" s="25">
        <v>12.7</v>
      </c>
      <c r="D45" s="25">
        <v>6.3</v>
      </c>
      <c r="E45" s="25">
        <v>8.1999999999999993</v>
      </c>
      <c r="F45" s="293"/>
    </row>
    <row r="46" spans="1:6" ht="12.75" customHeight="1" x14ac:dyDescent="0.2">
      <c r="A46" s="51" t="s">
        <v>575</v>
      </c>
      <c r="B46" s="25">
        <v>25</v>
      </c>
      <c r="C46" s="25">
        <v>21.1</v>
      </c>
      <c r="D46" s="25">
        <v>6.3</v>
      </c>
      <c r="E46" s="25">
        <v>8.1999999999999993</v>
      </c>
      <c r="F46" s="293"/>
    </row>
    <row r="47" spans="1:6" x14ac:dyDescent="0.2">
      <c r="A47" s="51" t="s">
        <v>576</v>
      </c>
      <c r="B47" s="25">
        <v>32</v>
      </c>
      <c r="C47" s="25">
        <v>27.9</v>
      </c>
      <c r="D47" s="25">
        <v>6.3</v>
      </c>
      <c r="E47" s="25">
        <v>8.1999999999999993</v>
      </c>
      <c r="F47" s="293"/>
    </row>
    <row r="48" spans="1:6" x14ac:dyDescent="0.2">
      <c r="A48" s="51" t="s">
        <v>577</v>
      </c>
      <c r="B48" s="25">
        <v>40</v>
      </c>
      <c r="C48" s="25">
        <v>35.700000000000003</v>
      </c>
      <c r="D48" s="25">
        <v>6.3</v>
      </c>
      <c r="E48" s="25">
        <v>8.1999999999999993</v>
      </c>
      <c r="F48" s="293"/>
    </row>
    <row r="49" spans="1:6" x14ac:dyDescent="0.2">
      <c r="A49" s="52" t="s">
        <v>784</v>
      </c>
      <c r="B49" s="37"/>
      <c r="C49" s="31"/>
      <c r="D49" s="21"/>
      <c r="E49" s="38"/>
      <c r="F49" s="36" t="s">
        <v>870</v>
      </c>
    </row>
    <row r="50" spans="1:6" x14ac:dyDescent="0.2">
      <c r="A50" s="51" t="s">
        <v>578</v>
      </c>
      <c r="B50" s="25">
        <v>63</v>
      </c>
      <c r="C50" s="25">
        <v>53.8</v>
      </c>
      <c r="D50" s="25">
        <v>6.3</v>
      </c>
      <c r="E50" s="25">
        <v>20</v>
      </c>
      <c r="F50" s="282">
        <v>21000</v>
      </c>
    </row>
    <row r="51" spans="1:6" x14ac:dyDescent="0.2">
      <c r="A51" s="51" t="s">
        <v>579</v>
      </c>
      <c r="B51" s="25">
        <v>80</v>
      </c>
      <c r="C51" s="25">
        <v>69.900000000000006</v>
      </c>
      <c r="D51" s="25">
        <v>6.3</v>
      </c>
      <c r="E51" s="25">
        <v>20</v>
      </c>
      <c r="F51" s="283"/>
    </row>
    <row r="52" spans="1:6" x14ac:dyDescent="0.2">
      <c r="A52" s="51" t="s">
        <v>580</v>
      </c>
      <c r="B52" s="25">
        <v>125</v>
      </c>
      <c r="C52" s="25">
        <v>110.4</v>
      </c>
      <c r="D52" s="25">
        <v>6.3</v>
      </c>
      <c r="E52" s="25">
        <v>20</v>
      </c>
      <c r="F52" s="283"/>
    </row>
    <row r="53" spans="1:6" x14ac:dyDescent="0.2">
      <c r="A53" s="52" t="s">
        <v>785</v>
      </c>
      <c r="B53" s="36"/>
      <c r="C53" s="36"/>
      <c r="D53" s="36"/>
      <c r="E53" s="36"/>
      <c r="F53" s="36" t="s">
        <v>870</v>
      </c>
    </row>
    <row r="54" spans="1:6" x14ac:dyDescent="0.2">
      <c r="A54" s="51" t="s">
        <v>581</v>
      </c>
      <c r="B54" s="25">
        <v>160</v>
      </c>
      <c r="C54" s="25">
        <v>135</v>
      </c>
      <c r="D54" s="25">
        <v>6.3</v>
      </c>
      <c r="E54" s="25">
        <v>36</v>
      </c>
      <c r="F54" s="282">
        <v>65000</v>
      </c>
    </row>
    <row r="55" spans="1:6" x14ac:dyDescent="0.2">
      <c r="A55" s="51" t="s">
        <v>582</v>
      </c>
      <c r="B55" s="25">
        <v>224</v>
      </c>
      <c r="C55" s="25">
        <v>193</v>
      </c>
      <c r="D55" s="25">
        <v>6.3</v>
      </c>
      <c r="E55" s="25">
        <v>36</v>
      </c>
      <c r="F55" s="283"/>
    </row>
    <row r="56" spans="1:6" ht="12.75" customHeight="1" x14ac:dyDescent="0.2">
      <c r="A56" s="52" t="s">
        <v>848</v>
      </c>
      <c r="B56" s="36"/>
      <c r="C56" s="36"/>
      <c r="D56" s="36"/>
      <c r="E56" s="36"/>
      <c r="F56" s="36" t="s">
        <v>870</v>
      </c>
    </row>
    <row r="57" spans="1:6" x14ac:dyDescent="0.2">
      <c r="A57" s="51" t="s">
        <v>849</v>
      </c>
      <c r="B57" s="25"/>
      <c r="C57" s="25"/>
      <c r="D57" s="25"/>
      <c r="E57" s="25"/>
      <c r="F57" s="77">
        <v>25500</v>
      </c>
    </row>
    <row r="58" spans="1:6" x14ac:dyDescent="0.2">
      <c r="A58" s="52" t="s">
        <v>783</v>
      </c>
      <c r="B58" s="36"/>
      <c r="C58" s="36"/>
      <c r="D58" s="36"/>
      <c r="E58" s="36"/>
      <c r="F58" s="36" t="s">
        <v>870</v>
      </c>
    </row>
    <row r="59" spans="1:6" x14ac:dyDescent="0.2">
      <c r="A59" s="51" t="s">
        <v>583</v>
      </c>
      <c r="B59" s="25">
        <v>5</v>
      </c>
      <c r="C59" s="25">
        <v>5.3</v>
      </c>
      <c r="D59" s="25">
        <v>12.5</v>
      </c>
      <c r="E59" s="25">
        <v>9.5</v>
      </c>
      <c r="F59" s="284">
        <v>20000</v>
      </c>
    </row>
    <row r="60" spans="1:6" ht="13.5" customHeight="1" x14ac:dyDescent="0.2">
      <c r="A60" s="51" t="s">
        <v>584</v>
      </c>
      <c r="B60" s="25">
        <v>8</v>
      </c>
      <c r="C60" s="25">
        <v>8.9</v>
      </c>
      <c r="D60" s="25">
        <v>12.5</v>
      </c>
      <c r="E60" s="25">
        <v>9.5</v>
      </c>
      <c r="F60" s="290"/>
    </row>
    <row r="61" spans="1:6" x14ac:dyDescent="0.2">
      <c r="A61" s="51" t="s">
        <v>585</v>
      </c>
      <c r="B61" s="25">
        <v>12.5</v>
      </c>
      <c r="C61" s="25">
        <v>14.4</v>
      </c>
      <c r="D61" s="25">
        <v>12.5</v>
      </c>
      <c r="E61" s="25">
        <v>9.5</v>
      </c>
      <c r="F61" s="290"/>
    </row>
    <row r="62" spans="1:6" x14ac:dyDescent="0.2">
      <c r="A62" s="51" t="s">
        <v>586</v>
      </c>
      <c r="B62" s="25">
        <v>16</v>
      </c>
      <c r="C62" s="25">
        <v>19.399999999999999</v>
      </c>
      <c r="D62" s="25">
        <v>12.5</v>
      </c>
      <c r="E62" s="25">
        <v>9.5</v>
      </c>
      <c r="F62" s="290"/>
    </row>
    <row r="63" spans="1:6" x14ac:dyDescent="0.2">
      <c r="A63" s="51" t="s">
        <v>587</v>
      </c>
      <c r="B63" s="25">
        <v>20</v>
      </c>
      <c r="C63" s="25">
        <v>25.5</v>
      </c>
      <c r="D63" s="25">
        <v>12.5</v>
      </c>
      <c r="E63" s="25">
        <v>9.5</v>
      </c>
      <c r="F63" s="290"/>
    </row>
    <row r="64" spans="1:6" x14ac:dyDescent="0.2">
      <c r="A64" s="51" t="s">
        <v>588</v>
      </c>
      <c r="B64" s="25">
        <v>25</v>
      </c>
      <c r="C64" s="25">
        <v>33</v>
      </c>
      <c r="D64" s="25">
        <v>12.5</v>
      </c>
      <c r="E64" s="25">
        <v>9.5</v>
      </c>
      <c r="F64" s="291"/>
    </row>
    <row r="65" spans="1:6" x14ac:dyDescent="0.2">
      <c r="A65" s="52" t="s">
        <v>786</v>
      </c>
      <c r="B65" s="36"/>
      <c r="C65" s="36"/>
      <c r="D65" s="36"/>
      <c r="E65" s="36"/>
      <c r="F65" s="162" t="s">
        <v>870</v>
      </c>
    </row>
    <row r="66" spans="1:6" x14ac:dyDescent="0.2">
      <c r="A66" s="51" t="s">
        <v>589</v>
      </c>
      <c r="B66" s="25">
        <v>45</v>
      </c>
      <c r="C66" s="25">
        <v>56.7</v>
      </c>
      <c r="D66" s="25">
        <v>12.5</v>
      </c>
      <c r="E66" s="25">
        <v>22</v>
      </c>
      <c r="F66" s="284">
        <v>45000</v>
      </c>
    </row>
    <row r="67" spans="1:6" x14ac:dyDescent="0.2">
      <c r="A67" s="51" t="s">
        <v>590</v>
      </c>
      <c r="B67" s="25">
        <v>56</v>
      </c>
      <c r="C67" s="25">
        <v>71.400000000000006</v>
      </c>
      <c r="D67" s="25">
        <v>12.5</v>
      </c>
      <c r="E67" s="25">
        <v>22</v>
      </c>
      <c r="F67" s="290"/>
    </row>
    <row r="68" spans="1:6" x14ac:dyDescent="0.2">
      <c r="A68" s="51" t="s">
        <v>591</v>
      </c>
      <c r="B68" s="25">
        <v>80</v>
      </c>
      <c r="C68" s="25">
        <v>105.6</v>
      </c>
      <c r="D68" s="25">
        <v>12.5</v>
      </c>
      <c r="E68" s="25">
        <v>22</v>
      </c>
      <c r="F68" s="291"/>
    </row>
    <row r="69" spans="1:6" x14ac:dyDescent="0.2">
      <c r="A69" s="52" t="s">
        <v>881</v>
      </c>
      <c r="B69" s="36"/>
      <c r="C69" s="36"/>
      <c r="D69" s="36"/>
      <c r="E69" s="36"/>
      <c r="F69" s="162" t="s">
        <v>870</v>
      </c>
    </row>
    <row r="70" spans="1:6" x14ac:dyDescent="0.2">
      <c r="A70" s="51" t="s">
        <v>8</v>
      </c>
      <c r="B70" s="25">
        <v>8</v>
      </c>
      <c r="C70" s="25">
        <v>5.8</v>
      </c>
      <c r="D70" s="25">
        <v>6.3</v>
      </c>
      <c r="E70" s="25">
        <v>9.6999999999999993</v>
      </c>
      <c r="F70" s="284">
        <v>20000</v>
      </c>
    </row>
    <row r="71" spans="1:6" x14ac:dyDescent="0.2">
      <c r="A71" s="51" t="s">
        <v>9</v>
      </c>
      <c r="B71" s="25">
        <v>12.5</v>
      </c>
      <c r="C71" s="25">
        <v>9.6999999999999993</v>
      </c>
      <c r="D71" s="25">
        <v>6.3</v>
      </c>
      <c r="E71" s="25">
        <v>9.6999999999999993</v>
      </c>
      <c r="F71" s="290"/>
    </row>
    <row r="72" spans="1:6" x14ac:dyDescent="0.2">
      <c r="A72" s="51" t="s">
        <v>10</v>
      </c>
      <c r="B72" s="25">
        <v>16</v>
      </c>
      <c r="C72" s="25">
        <v>12.7</v>
      </c>
      <c r="D72" s="25">
        <v>6.3</v>
      </c>
      <c r="E72" s="25">
        <v>9.6999999999999993</v>
      </c>
      <c r="F72" s="290"/>
    </row>
    <row r="73" spans="1:6" x14ac:dyDescent="0.2">
      <c r="A73" s="51" t="s">
        <v>11</v>
      </c>
      <c r="B73" s="25">
        <v>25</v>
      </c>
      <c r="C73" s="25">
        <v>21.1</v>
      </c>
      <c r="D73" s="25">
        <v>6.3</v>
      </c>
      <c r="E73" s="25">
        <v>9.6999999999999993</v>
      </c>
      <c r="F73" s="290"/>
    </row>
    <row r="74" spans="1:6" x14ac:dyDescent="0.2">
      <c r="A74" s="51" t="s">
        <v>12</v>
      </c>
      <c r="B74" s="25">
        <v>32</v>
      </c>
      <c r="C74" s="25">
        <v>27.9</v>
      </c>
      <c r="D74" s="25">
        <v>6.3</v>
      </c>
      <c r="E74" s="25">
        <v>9.6999999999999993</v>
      </c>
      <c r="F74" s="290"/>
    </row>
    <row r="75" spans="1:6" x14ac:dyDescent="0.2">
      <c r="A75" s="51" t="s">
        <v>13</v>
      </c>
      <c r="B75" s="25">
        <v>40</v>
      </c>
      <c r="C75" s="25">
        <v>35.700000000000003</v>
      </c>
      <c r="D75" s="25">
        <v>6.3</v>
      </c>
      <c r="E75" s="25">
        <v>9.6999999999999993</v>
      </c>
      <c r="F75" s="291"/>
    </row>
    <row r="76" spans="1:6" x14ac:dyDescent="0.2">
      <c r="A76" s="52" t="s">
        <v>882</v>
      </c>
      <c r="B76" s="36"/>
      <c r="C76" s="36"/>
      <c r="D76" s="36"/>
      <c r="E76" s="36"/>
      <c r="F76" s="162" t="s">
        <v>870</v>
      </c>
    </row>
    <row r="77" spans="1:6" x14ac:dyDescent="0.2">
      <c r="A77" s="51" t="s">
        <v>8</v>
      </c>
      <c r="B77" s="25">
        <v>8</v>
      </c>
      <c r="C77" s="25">
        <v>5.8</v>
      </c>
      <c r="D77" s="25">
        <v>6.3</v>
      </c>
      <c r="E77" s="25"/>
      <c r="F77" s="284">
        <v>10000</v>
      </c>
    </row>
    <row r="78" spans="1:6" x14ac:dyDescent="0.2">
      <c r="A78" s="51" t="s">
        <v>9</v>
      </c>
      <c r="B78" s="25">
        <v>12.5</v>
      </c>
      <c r="C78" s="25">
        <v>9.6999999999999993</v>
      </c>
      <c r="D78" s="25">
        <v>6.3</v>
      </c>
      <c r="E78" s="25"/>
      <c r="F78" s="290"/>
    </row>
    <row r="79" spans="1:6" x14ac:dyDescent="0.2">
      <c r="A79" s="51" t="s">
        <v>10</v>
      </c>
      <c r="B79" s="25">
        <v>16</v>
      </c>
      <c r="C79" s="25">
        <v>12.7</v>
      </c>
      <c r="D79" s="25">
        <v>6.3</v>
      </c>
      <c r="E79" s="25"/>
      <c r="F79" s="290"/>
    </row>
    <row r="80" spans="1:6" x14ac:dyDescent="0.2">
      <c r="A80" s="51" t="s">
        <v>11</v>
      </c>
      <c r="B80" s="25">
        <v>25</v>
      </c>
      <c r="C80" s="25">
        <v>21.1</v>
      </c>
      <c r="D80" s="25">
        <v>6.3</v>
      </c>
      <c r="E80" s="25"/>
      <c r="F80" s="290"/>
    </row>
    <row r="81" spans="1:6" x14ac:dyDescent="0.2">
      <c r="A81" s="52" t="s">
        <v>883</v>
      </c>
      <c r="B81" s="36"/>
      <c r="C81" s="36"/>
      <c r="D81" s="36"/>
      <c r="E81" s="36"/>
      <c r="F81" s="36" t="s">
        <v>870</v>
      </c>
    </row>
    <row r="82" spans="1:6" x14ac:dyDescent="0.2">
      <c r="A82" s="51" t="s">
        <v>14</v>
      </c>
      <c r="B82" s="25">
        <v>63</v>
      </c>
      <c r="C82" s="25">
        <v>53.8</v>
      </c>
      <c r="D82" s="25">
        <v>6.3</v>
      </c>
      <c r="E82" s="25">
        <v>25</v>
      </c>
      <c r="F82" s="284">
        <v>30650</v>
      </c>
    </row>
    <row r="83" spans="1:6" x14ac:dyDescent="0.2">
      <c r="A83" s="51" t="s">
        <v>15</v>
      </c>
      <c r="B83" s="25">
        <v>80</v>
      </c>
      <c r="C83" s="25">
        <v>69.900000000000006</v>
      </c>
      <c r="D83" s="25">
        <v>6.3</v>
      </c>
      <c r="E83" s="25">
        <v>25</v>
      </c>
      <c r="F83" s="290"/>
    </row>
    <row r="84" spans="1:6" x14ac:dyDescent="0.2">
      <c r="A84" s="51" t="s">
        <v>16</v>
      </c>
      <c r="B84" s="25">
        <v>125</v>
      </c>
      <c r="C84" s="25">
        <v>110.4</v>
      </c>
      <c r="D84" s="25">
        <v>6.3</v>
      </c>
      <c r="E84" s="25">
        <v>25</v>
      </c>
      <c r="F84" s="291"/>
    </row>
    <row r="85" spans="1:6" x14ac:dyDescent="0.2">
      <c r="A85" s="52" t="s">
        <v>884</v>
      </c>
      <c r="B85" s="36"/>
      <c r="C85" s="36"/>
      <c r="D85" s="36"/>
      <c r="E85" s="36"/>
      <c r="F85" s="162" t="s">
        <v>870</v>
      </c>
    </row>
    <row r="86" spans="1:6" x14ac:dyDescent="0.2">
      <c r="A86" s="51" t="s">
        <v>14</v>
      </c>
      <c r="B86" s="25">
        <v>63</v>
      </c>
      <c r="C86" s="25">
        <v>53.8</v>
      </c>
      <c r="D86" s="25">
        <v>6.3</v>
      </c>
      <c r="E86" s="25"/>
      <c r="F86" s="284">
        <v>24000</v>
      </c>
    </row>
    <row r="87" spans="1:6" x14ac:dyDescent="0.2">
      <c r="A87" s="51" t="s">
        <v>15</v>
      </c>
      <c r="B87" s="25">
        <v>80</v>
      </c>
      <c r="C87" s="25">
        <v>69.900000000000006</v>
      </c>
      <c r="D87" s="25">
        <v>6.3</v>
      </c>
      <c r="E87" s="25"/>
      <c r="F87" s="290"/>
    </row>
    <row r="88" spans="1:6" x14ac:dyDescent="0.2">
      <c r="A88" s="51" t="s">
        <v>16</v>
      </c>
      <c r="B88" s="25">
        <v>125</v>
      </c>
      <c r="C88" s="25">
        <v>110.4</v>
      </c>
      <c r="D88" s="25">
        <v>6.3</v>
      </c>
      <c r="E88" s="25"/>
      <c r="F88" s="291"/>
    </row>
    <row r="89" spans="1:6" x14ac:dyDescent="0.2">
      <c r="A89" s="52" t="s">
        <v>885</v>
      </c>
      <c r="B89" s="36"/>
      <c r="C89" s="36"/>
      <c r="D89" s="36"/>
      <c r="E89" s="36"/>
      <c r="F89" s="36" t="s">
        <v>870</v>
      </c>
    </row>
    <row r="90" spans="1:6" x14ac:dyDescent="0.2">
      <c r="A90" s="51" t="s">
        <v>17</v>
      </c>
      <c r="B90" s="25">
        <v>5</v>
      </c>
      <c r="C90" s="25">
        <v>5.3</v>
      </c>
      <c r="D90" s="25">
        <v>16</v>
      </c>
      <c r="E90" s="25">
        <v>9.6999999999999993</v>
      </c>
      <c r="F90" s="284">
        <v>25000</v>
      </c>
    </row>
    <row r="91" spans="1:6" x14ac:dyDescent="0.2">
      <c r="A91" s="51" t="s">
        <v>18</v>
      </c>
      <c r="B91" s="25">
        <v>8</v>
      </c>
      <c r="C91" s="25">
        <v>8.9</v>
      </c>
      <c r="D91" s="25">
        <v>16</v>
      </c>
      <c r="E91" s="25">
        <v>9.6999999999999993</v>
      </c>
      <c r="F91" s="290"/>
    </row>
    <row r="92" spans="1:6" x14ac:dyDescent="0.2">
      <c r="A92" s="51" t="s">
        <v>19</v>
      </c>
      <c r="B92" s="25">
        <v>12.5</v>
      </c>
      <c r="C92" s="25">
        <v>14.4</v>
      </c>
      <c r="D92" s="25">
        <v>16</v>
      </c>
      <c r="E92" s="25">
        <v>9.6999999999999993</v>
      </c>
      <c r="F92" s="290"/>
    </row>
    <row r="93" spans="1:6" x14ac:dyDescent="0.2">
      <c r="A93" s="51" t="s">
        <v>20</v>
      </c>
      <c r="B93" s="25">
        <v>16</v>
      </c>
      <c r="C93" s="25">
        <v>19.399999999999999</v>
      </c>
      <c r="D93" s="25">
        <v>16</v>
      </c>
      <c r="E93" s="25">
        <v>9.6999999999999993</v>
      </c>
      <c r="F93" s="290"/>
    </row>
    <row r="94" spans="1:6" x14ac:dyDescent="0.2">
      <c r="A94" s="51" t="s">
        <v>21</v>
      </c>
      <c r="B94" s="25">
        <v>20</v>
      </c>
      <c r="C94" s="25">
        <v>25.5</v>
      </c>
      <c r="D94" s="25">
        <v>16</v>
      </c>
      <c r="E94" s="25">
        <v>9.6999999999999993</v>
      </c>
      <c r="F94" s="290"/>
    </row>
    <row r="95" spans="1:6" x14ac:dyDescent="0.2">
      <c r="A95" s="51" t="s">
        <v>22</v>
      </c>
      <c r="B95" s="25">
        <v>25</v>
      </c>
      <c r="C95" s="25">
        <v>33</v>
      </c>
      <c r="D95" s="25">
        <v>16</v>
      </c>
      <c r="E95" s="25">
        <v>9.6999999999999993</v>
      </c>
      <c r="F95" s="291"/>
    </row>
    <row r="96" spans="1:6" x14ac:dyDescent="0.2">
      <c r="A96" s="52" t="s">
        <v>882</v>
      </c>
      <c r="B96" s="36"/>
      <c r="C96" s="36"/>
      <c r="D96" s="36"/>
      <c r="E96" s="36"/>
      <c r="F96" s="162" t="s">
        <v>870</v>
      </c>
    </row>
    <row r="97" spans="1:6" x14ac:dyDescent="0.2">
      <c r="A97" s="51" t="s">
        <v>17</v>
      </c>
      <c r="B97" s="25">
        <v>5</v>
      </c>
      <c r="C97" s="25">
        <v>5.3</v>
      </c>
      <c r="D97" s="25">
        <v>16</v>
      </c>
      <c r="E97" s="25"/>
      <c r="F97" s="284">
        <v>15000</v>
      </c>
    </row>
    <row r="98" spans="1:6" x14ac:dyDescent="0.2">
      <c r="A98" s="51" t="s">
        <v>18</v>
      </c>
      <c r="B98" s="25">
        <v>8</v>
      </c>
      <c r="C98" s="25">
        <v>8.9</v>
      </c>
      <c r="D98" s="25">
        <v>16</v>
      </c>
      <c r="E98" s="25"/>
      <c r="F98" s="290"/>
    </row>
    <row r="99" spans="1:6" x14ac:dyDescent="0.2">
      <c r="A99" s="51" t="s">
        <v>19</v>
      </c>
      <c r="B99" s="25">
        <v>12.5</v>
      </c>
      <c r="C99" s="25">
        <v>14.4</v>
      </c>
      <c r="D99" s="25">
        <v>16</v>
      </c>
      <c r="E99" s="25"/>
      <c r="F99" s="290"/>
    </row>
    <row r="100" spans="1:6" x14ac:dyDescent="0.2">
      <c r="A100" s="51" t="s">
        <v>20</v>
      </c>
      <c r="B100" s="25">
        <v>16</v>
      </c>
      <c r="C100" s="25">
        <v>19.399999999999999</v>
      </c>
      <c r="D100" s="25">
        <v>16</v>
      </c>
      <c r="E100" s="25"/>
      <c r="F100" s="290"/>
    </row>
    <row r="101" spans="1:6" x14ac:dyDescent="0.2">
      <c r="A101" s="51" t="s">
        <v>21</v>
      </c>
      <c r="B101" s="25">
        <v>20</v>
      </c>
      <c r="C101" s="25">
        <v>25.5</v>
      </c>
      <c r="D101" s="25">
        <v>16</v>
      </c>
      <c r="E101" s="25"/>
      <c r="F101" s="290"/>
    </row>
    <row r="102" spans="1:6" x14ac:dyDescent="0.2">
      <c r="A102" s="51" t="s">
        <v>22</v>
      </c>
      <c r="B102" s="25">
        <v>25</v>
      </c>
      <c r="C102" s="25">
        <v>33</v>
      </c>
      <c r="D102" s="25">
        <v>16</v>
      </c>
      <c r="E102" s="25"/>
      <c r="F102" s="291"/>
    </row>
    <row r="103" spans="1:6" x14ac:dyDescent="0.2">
      <c r="A103" s="52" t="s">
        <v>883</v>
      </c>
      <c r="B103" s="36"/>
      <c r="C103" s="36"/>
      <c r="D103" s="36"/>
      <c r="E103" s="36"/>
      <c r="F103" s="36" t="s">
        <v>870</v>
      </c>
    </row>
    <row r="104" spans="1:6" x14ac:dyDescent="0.2">
      <c r="A104" s="51" t="s">
        <v>23</v>
      </c>
      <c r="B104" s="25">
        <v>45</v>
      </c>
      <c r="C104" s="25">
        <v>56.7</v>
      </c>
      <c r="D104" s="25">
        <v>16</v>
      </c>
      <c r="E104" s="25">
        <v>25</v>
      </c>
      <c r="F104" s="284">
        <v>55000</v>
      </c>
    </row>
    <row r="105" spans="1:6" x14ac:dyDescent="0.2">
      <c r="A105" s="51" t="s">
        <v>24</v>
      </c>
      <c r="B105" s="25">
        <v>56</v>
      </c>
      <c r="C105" s="25">
        <v>71.400000000000006</v>
      </c>
      <c r="D105" s="25">
        <v>16</v>
      </c>
      <c r="E105" s="25">
        <v>25</v>
      </c>
      <c r="F105" s="290"/>
    </row>
    <row r="106" spans="1:6" x14ac:dyDescent="0.2">
      <c r="A106" s="51" t="s">
        <v>827</v>
      </c>
      <c r="B106" s="25">
        <v>80</v>
      </c>
      <c r="C106" s="25">
        <v>105.6</v>
      </c>
      <c r="D106" s="25">
        <v>16</v>
      </c>
      <c r="E106" s="25">
        <v>25</v>
      </c>
      <c r="F106" s="291"/>
    </row>
    <row r="107" spans="1:6" x14ac:dyDescent="0.2">
      <c r="A107" s="52" t="s">
        <v>884</v>
      </c>
      <c r="B107" s="36"/>
      <c r="C107" s="36"/>
      <c r="D107" s="36"/>
      <c r="E107" s="36"/>
      <c r="F107" s="162" t="s">
        <v>870</v>
      </c>
    </row>
    <row r="108" spans="1:6" x14ac:dyDescent="0.2">
      <c r="A108" s="51" t="s">
        <v>23</v>
      </c>
      <c r="B108" s="25">
        <v>45</v>
      </c>
      <c r="C108" s="25">
        <v>56.7</v>
      </c>
      <c r="D108" s="25">
        <v>16</v>
      </c>
      <c r="E108" s="25"/>
      <c r="F108" s="284">
        <v>36000</v>
      </c>
    </row>
    <row r="109" spans="1:6" x14ac:dyDescent="0.2">
      <c r="A109" s="51" t="s">
        <v>24</v>
      </c>
      <c r="B109" s="25">
        <v>56</v>
      </c>
      <c r="C109" s="25">
        <v>71.400000000000006</v>
      </c>
      <c r="D109" s="25">
        <v>16</v>
      </c>
      <c r="E109" s="25"/>
      <c r="F109" s="290"/>
    </row>
    <row r="110" spans="1:6" x14ac:dyDescent="0.2">
      <c r="A110" s="51" t="s">
        <v>827</v>
      </c>
      <c r="B110" s="25">
        <v>80</v>
      </c>
      <c r="C110" s="25">
        <v>105.6</v>
      </c>
      <c r="D110" s="25">
        <v>16</v>
      </c>
      <c r="E110" s="25"/>
      <c r="F110" s="291"/>
    </row>
    <row r="111" spans="1:6" x14ac:dyDescent="0.2">
      <c r="A111" s="53" t="s">
        <v>404</v>
      </c>
      <c r="B111" s="61"/>
      <c r="C111" s="61"/>
      <c r="D111" s="61"/>
      <c r="E111" s="61"/>
      <c r="F111" s="162" t="s">
        <v>870</v>
      </c>
    </row>
    <row r="112" spans="1:6" x14ac:dyDescent="0.2">
      <c r="A112" s="51" t="s">
        <v>592</v>
      </c>
      <c r="B112" s="26" t="s">
        <v>137</v>
      </c>
      <c r="C112" s="17" t="s">
        <v>140</v>
      </c>
      <c r="D112" s="25">
        <v>6.3</v>
      </c>
      <c r="E112" s="25">
        <v>17</v>
      </c>
      <c r="F112" s="282">
        <v>17000</v>
      </c>
    </row>
    <row r="113" spans="1:6" x14ac:dyDescent="0.2">
      <c r="A113" s="51" t="s">
        <v>593</v>
      </c>
      <c r="B113" s="17" t="s">
        <v>141</v>
      </c>
      <c r="C113" s="17" t="s">
        <v>142</v>
      </c>
      <c r="D113" s="25">
        <v>6.3</v>
      </c>
      <c r="E113" s="25">
        <v>17</v>
      </c>
      <c r="F113" s="283"/>
    </row>
    <row r="114" spans="1:6" x14ac:dyDescent="0.2">
      <c r="A114" s="51" t="s">
        <v>594</v>
      </c>
      <c r="B114" s="17" t="s">
        <v>143</v>
      </c>
      <c r="C114" s="17" t="s">
        <v>144</v>
      </c>
      <c r="D114" s="25">
        <v>6.3</v>
      </c>
      <c r="E114" s="25">
        <v>17</v>
      </c>
      <c r="F114" s="283"/>
    </row>
    <row r="115" spans="1:6" x14ac:dyDescent="0.2">
      <c r="A115" s="51" t="s">
        <v>595</v>
      </c>
      <c r="B115" s="17" t="s">
        <v>145</v>
      </c>
      <c r="C115" s="17" t="s">
        <v>146</v>
      </c>
      <c r="D115" s="25">
        <v>6.3</v>
      </c>
      <c r="E115" s="25">
        <v>17</v>
      </c>
      <c r="F115" s="283"/>
    </row>
    <row r="116" spans="1:6" x14ac:dyDescent="0.2">
      <c r="A116" s="51" t="s">
        <v>596</v>
      </c>
      <c r="B116" s="17" t="s">
        <v>147</v>
      </c>
      <c r="C116" s="17" t="s">
        <v>148</v>
      </c>
      <c r="D116" s="25">
        <v>6.3</v>
      </c>
      <c r="E116" s="25">
        <v>17</v>
      </c>
      <c r="F116" s="283"/>
    </row>
    <row r="117" spans="1:6" x14ac:dyDescent="0.2">
      <c r="A117" s="51" t="s">
        <v>687</v>
      </c>
      <c r="B117" s="17" t="s">
        <v>149</v>
      </c>
      <c r="C117" s="17" t="s">
        <v>150</v>
      </c>
      <c r="D117" s="25">
        <v>6.3</v>
      </c>
      <c r="E117" s="25">
        <v>17</v>
      </c>
      <c r="F117" s="283"/>
    </row>
    <row r="118" spans="1:6" x14ac:dyDescent="0.2">
      <c r="A118" s="54" t="s">
        <v>791</v>
      </c>
      <c r="B118" s="35"/>
      <c r="C118" s="35"/>
      <c r="D118" s="36"/>
      <c r="E118" s="36"/>
      <c r="F118" s="162" t="s">
        <v>870</v>
      </c>
    </row>
    <row r="119" spans="1:6" x14ac:dyDescent="0.2">
      <c r="A119" s="51" t="s">
        <v>686</v>
      </c>
      <c r="B119" s="17" t="s">
        <v>185</v>
      </c>
      <c r="C119" s="17" t="s">
        <v>186</v>
      </c>
      <c r="D119" s="25">
        <v>6.3</v>
      </c>
      <c r="E119" s="25">
        <v>33</v>
      </c>
      <c r="F119" s="284">
        <v>25000</v>
      </c>
    </row>
    <row r="120" spans="1:6" x14ac:dyDescent="0.2">
      <c r="A120" s="51" t="s">
        <v>685</v>
      </c>
      <c r="B120" s="17" t="s">
        <v>197</v>
      </c>
      <c r="C120" s="17" t="s">
        <v>198</v>
      </c>
      <c r="D120" s="25">
        <v>6.3</v>
      </c>
      <c r="E120" s="25">
        <v>33</v>
      </c>
      <c r="F120" s="285"/>
    </row>
    <row r="121" spans="1:6" x14ac:dyDescent="0.2">
      <c r="A121" s="51" t="s">
        <v>684</v>
      </c>
      <c r="B121" s="17" t="s">
        <v>209</v>
      </c>
      <c r="C121" s="17" t="s">
        <v>210</v>
      </c>
      <c r="D121" s="25">
        <v>6.3</v>
      </c>
      <c r="E121" s="25">
        <v>33</v>
      </c>
      <c r="F121" s="286"/>
    </row>
    <row r="122" spans="1:6" x14ac:dyDescent="0.2">
      <c r="A122" s="54" t="s">
        <v>801</v>
      </c>
      <c r="B122" s="35"/>
      <c r="C122" s="35"/>
      <c r="D122" s="36"/>
      <c r="E122" s="36"/>
      <c r="F122" s="162" t="s">
        <v>870</v>
      </c>
    </row>
    <row r="123" spans="1:6" x14ac:dyDescent="0.2">
      <c r="A123" s="51" t="s">
        <v>683</v>
      </c>
      <c r="B123" s="17" t="s">
        <v>306</v>
      </c>
      <c r="C123" s="17" t="s">
        <v>307</v>
      </c>
      <c r="D123" s="25">
        <v>6.3</v>
      </c>
      <c r="E123" s="25">
        <v>55</v>
      </c>
      <c r="F123" s="204" t="s">
        <v>1648</v>
      </c>
    </row>
    <row r="124" spans="1:6" x14ac:dyDescent="0.2">
      <c r="A124" s="51" t="s">
        <v>698</v>
      </c>
      <c r="B124" s="17" t="s">
        <v>888</v>
      </c>
      <c r="C124" s="17" t="s">
        <v>889</v>
      </c>
      <c r="D124" s="25">
        <v>6.3</v>
      </c>
      <c r="E124" s="25">
        <v>55</v>
      </c>
      <c r="F124" s="204" t="s">
        <v>1648</v>
      </c>
    </row>
    <row r="125" spans="1:6" x14ac:dyDescent="0.2">
      <c r="A125" s="54" t="s">
        <v>790</v>
      </c>
      <c r="B125" s="35"/>
      <c r="C125" s="35"/>
      <c r="D125" s="36"/>
      <c r="E125" s="36"/>
      <c r="F125" s="162" t="s">
        <v>870</v>
      </c>
    </row>
    <row r="126" spans="1:6" x14ac:dyDescent="0.2">
      <c r="A126" s="51" t="s">
        <v>682</v>
      </c>
      <c r="B126" s="17" t="s">
        <v>139</v>
      </c>
      <c r="C126" s="17" t="s">
        <v>151</v>
      </c>
      <c r="D126" s="25">
        <v>6.3</v>
      </c>
      <c r="E126" s="25">
        <v>17</v>
      </c>
      <c r="F126" s="282">
        <v>17000</v>
      </c>
    </row>
    <row r="127" spans="1:6" x14ac:dyDescent="0.2">
      <c r="A127" s="51" t="s">
        <v>681</v>
      </c>
      <c r="B127" s="17" t="s">
        <v>152</v>
      </c>
      <c r="C127" s="17" t="s">
        <v>153</v>
      </c>
      <c r="D127" s="25">
        <v>6.3</v>
      </c>
      <c r="E127" s="25">
        <v>17</v>
      </c>
      <c r="F127" s="283"/>
    </row>
    <row r="128" spans="1:6" x14ac:dyDescent="0.2">
      <c r="A128" s="51" t="s">
        <v>680</v>
      </c>
      <c r="B128" s="17" t="s">
        <v>154</v>
      </c>
      <c r="C128" s="17" t="s">
        <v>155</v>
      </c>
      <c r="D128" s="25">
        <v>6.3</v>
      </c>
      <c r="E128" s="25">
        <v>17</v>
      </c>
      <c r="F128" s="283"/>
    </row>
    <row r="129" spans="1:6" x14ac:dyDescent="0.2">
      <c r="A129" s="51" t="s">
        <v>679</v>
      </c>
      <c r="B129" s="17" t="s">
        <v>156</v>
      </c>
      <c r="C129" s="17" t="s">
        <v>157</v>
      </c>
      <c r="D129" s="25">
        <v>6.3</v>
      </c>
      <c r="E129" s="25">
        <v>17</v>
      </c>
      <c r="F129" s="283"/>
    </row>
    <row r="130" spans="1:6" x14ac:dyDescent="0.2">
      <c r="A130" s="51" t="s">
        <v>678</v>
      </c>
      <c r="B130" s="17" t="s">
        <v>158</v>
      </c>
      <c r="C130" s="17" t="s">
        <v>159</v>
      </c>
      <c r="D130" s="25">
        <v>6.3</v>
      </c>
      <c r="E130" s="25">
        <v>17</v>
      </c>
      <c r="F130" s="283"/>
    </row>
    <row r="131" spans="1:6" x14ac:dyDescent="0.2">
      <c r="A131" s="54" t="s">
        <v>791</v>
      </c>
      <c r="B131" s="35"/>
      <c r="C131" s="35"/>
      <c r="D131" s="36"/>
      <c r="E131" s="36"/>
      <c r="F131" s="162" t="s">
        <v>870</v>
      </c>
    </row>
    <row r="132" spans="1:6" x14ac:dyDescent="0.2">
      <c r="A132" s="51" t="s">
        <v>677</v>
      </c>
      <c r="B132" s="17" t="s">
        <v>187</v>
      </c>
      <c r="C132" s="17" t="s">
        <v>188</v>
      </c>
      <c r="D132" s="25">
        <v>6.3</v>
      </c>
      <c r="E132" s="25">
        <v>33</v>
      </c>
      <c r="F132" s="284">
        <v>25000</v>
      </c>
    </row>
    <row r="133" spans="1:6" x14ac:dyDescent="0.2">
      <c r="A133" s="51" t="s">
        <v>676</v>
      </c>
      <c r="B133" s="17" t="s">
        <v>199</v>
      </c>
      <c r="C133" s="17" t="s">
        <v>200</v>
      </c>
      <c r="D133" s="25">
        <v>6.3</v>
      </c>
      <c r="E133" s="25">
        <v>33</v>
      </c>
      <c r="F133" s="285"/>
    </row>
    <row r="134" spans="1:6" x14ac:dyDescent="0.2">
      <c r="A134" s="51" t="s">
        <v>675</v>
      </c>
      <c r="B134" s="17" t="s">
        <v>211</v>
      </c>
      <c r="C134" s="17" t="s">
        <v>212</v>
      </c>
      <c r="D134" s="25">
        <v>6.3</v>
      </c>
      <c r="E134" s="25">
        <v>33</v>
      </c>
      <c r="F134" s="286"/>
    </row>
    <row r="135" spans="1:6" x14ac:dyDescent="0.2">
      <c r="A135" s="54" t="s">
        <v>801</v>
      </c>
      <c r="B135" s="35"/>
      <c r="C135" s="35"/>
      <c r="D135" s="36"/>
      <c r="E135" s="36"/>
      <c r="F135" s="162" t="s">
        <v>870</v>
      </c>
    </row>
    <row r="136" spans="1:6" x14ac:dyDescent="0.2">
      <c r="A136" s="51" t="s">
        <v>674</v>
      </c>
      <c r="B136" s="17" t="s">
        <v>308</v>
      </c>
      <c r="C136" s="17" t="s">
        <v>309</v>
      </c>
      <c r="D136" s="25">
        <v>6.3</v>
      </c>
      <c r="E136" s="25">
        <v>55</v>
      </c>
      <c r="F136" s="204" t="s">
        <v>1648</v>
      </c>
    </row>
    <row r="137" spans="1:6" x14ac:dyDescent="0.2">
      <c r="A137" s="54" t="s">
        <v>790</v>
      </c>
      <c r="B137" s="35"/>
      <c r="C137" s="35"/>
      <c r="D137" s="36"/>
      <c r="E137" s="36"/>
      <c r="F137" s="162" t="s">
        <v>870</v>
      </c>
    </row>
    <row r="138" spans="1:6" x14ac:dyDescent="0.2">
      <c r="A138" s="51" t="s">
        <v>673</v>
      </c>
      <c r="B138" s="17" t="s">
        <v>160</v>
      </c>
      <c r="C138" s="17" t="s">
        <v>161</v>
      </c>
      <c r="D138" s="25">
        <v>6.3</v>
      </c>
      <c r="E138" s="25">
        <v>17</v>
      </c>
      <c r="F138" s="282">
        <v>17000</v>
      </c>
    </row>
    <row r="139" spans="1:6" x14ac:dyDescent="0.2">
      <c r="A139" s="51" t="s">
        <v>672</v>
      </c>
      <c r="B139" s="17" t="s">
        <v>162</v>
      </c>
      <c r="C139" s="17" t="s">
        <v>163</v>
      </c>
      <c r="D139" s="25">
        <v>6.3</v>
      </c>
      <c r="E139" s="25">
        <v>17</v>
      </c>
      <c r="F139" s="283"/>
    </row>
    <row r="140" spans="1:6" x14ac:dyDescent="0.2">
      <c r="A140" s="51" t="s">
        <v>671</v>
      </c>
      <c r="B140" s="17" t="s">
        <v>164</v>
      </c>
      <c r="C140" s="17" t="s">
        <v>165</v>
      </c>
      <c r="D140" s="25">
        <v>6.3</v>
      </c>
      <c r="E140" s="25">
        <v>17</v>
      </c>
      <c r="F140" s="283"/>
    </row>
    <row r="141" spans="1:6" x14ac:dyDescent="0.2">
      <c r="A141" s="51" t="s">
        <v>670</v>
      </c>
      <c r="B141" s="17" t="s">
        <v>166</v>
      </c>
      <c r="C141" s="17" t="s">
        <v>167</v>
      </c>
      <c r="D141" s="25">
        <v>6.3</v>
      </c>
      <c r="E141" s="25">
        <v>17</v>
      </c>
      <c r="F141" s="283"/>
    </row>
    <row r="142" spans="1:6" x14ac:dyDescent="0.2">
      <c r="A142" s="54" t="s">
        <v>791</v>
      </c>
      <c r="B142" s="35"/>
      <c r="C142" s="35"/>
      <c r="D142" s="36"/>
      <c r="E142" s="36"/>
      <c r="F142" s="162" t="s">
        <v>870</v>
      </c>
    </row>
    <row r="143" spans="1:6" x14ac:dyDescent="0.2">
      <c r="A143" s="51" t="s">
        <v>669</v>
      </c>
      <c r="B143" s="17" t="s">
        <v>189</v>
      </c>
      <c r="C143" s="17" t="s">
        <v>190</v>
      </c>
      <c r="D143" s="25">
        <v>6.3</v>
      </c>
      <c r="E143" s="25">
        <v>33</v>
      </c>
      <c r="F143" s="284">
        <v>25000</v>
      </c>
    </row>
    <row r="144" spans="1:6" x14ac:dyDescent="0.2">
      <c r="A144" s="51" t="s">
        <v>668</v>
      </c>
      <c r="B144" s="17" t="s">
        <v>201</v>
      </c>
      <c r="C144" s="17" t="s">
        <v>202</v>
      </c>
      <c r="D144" s="25">
        <v>6.3</v>
      </c>
      <c r="E144" s="25">
        <v>33</v>
      </c>
      <c r="F144" s="285"/>
    </row>
    <row r="145" spans="1:6" x14ac:dyDescent="0.2">
      <c r="A145" s="51" t="s">
        <v>667</v>
      </c>
      <c r="B145" s="17" t="s">
        <v>213</v>
      </c>
      <c r="C145" s="17" t="s">
        <v>214</v>
      </c>
      <c r="D145" s="25">
        <v>6.3</v>
      </c>
      <c r="E145" s="25">
        <v>33</v>
      </c>
      <c r="F145" s="286"/>
    </row>
    <row r="146" spans="1:6" x14ac:dyDescent="0.2">
      <c r="A146" s="54" t="s">
        <v>801</v>
      </c>
      <c r="B146" s="35"/>
      <c r="C146" s="35"/>
      <c r="D146" s="36"/>
      <c r="E146" s="36"/>
      <c r="F146" s="162" t="s">
        <v>870</v>
      </c>
    </row>
    <row r="147" spans="1:6" x14ac:dyDescent="0.2">
      <c r="A147" s="51" t="s">
        <v>666</v>
      </c>
      <c r="B147" s="17" t="s">
        <v>310</v>
      </c>
      <c r="C147" s="17" t="s">
        <v>311</v>
      </c>
      <c r="D147" s="25">
        <v>6.3</v>
      </c>
      <c r="E147" s="25">
        <v>55</v>
      </c>
      <c r="F147" s="204" t="s">
        <v>1648</v>
      </c>
    </row>
    <row r="148" spans="1:6" x14ac:dyDescent="0.2">
      <c r="A148" s="51" t="s">
        <v>665</v>
      </c>
      <c r="B148" s="17" t="s">
        <v>312</v>
      </c>
      <c r="C148" s="17" t="s">
        <v>313</v>
      </c>
      <c r="D148" s="25">
        <v>6.3</v>
      </c>
      <c r="E148" s="25">
        <v>55</v>
      </c>
      <c r="F148" s="204" t="s">
        <v>1648</v>
      </c>
    </row>
    <row r="149" spans="1:6" x14ac:dyDescent="0.2">
      <c r="A149" s="54" t="s">
        <v>790</v>
      </c>
      <c r="B149" s="35"/>
      <c r="C149" s="35"/>
      <c r="D149" s="36"/>
      <c r="E149" s="36"/>
      <c r="F149" s="162" t="s">
        <v>870</v>
      </c>
    </row>
    <row r="150" spans="1:6" x14ac:dyDescent="0.2">
      <c r="A150" s="51" t="s">
        <v>664</v>
      </c>
      <c r="B150" s="17" t="s">
        <v>168</v>
      </c>
      <c r="C150" s="17" t="s">
        <v>169</v>
      </c>
      <c r="D150" s="25">
        <v>6.3</v>
      </c>
      <c r="E150" s="25">
        <v>17</v>
      </c>
      <c r="F150" s="284">
        <v>17000</v>
      </c>
    </row>
    <row r="151" spans="1:6" x14ac:dyDescent="0.2">
      <c r="A151" s="51" t="s">
        <v>663</v>
      </c>
      <c r="B151" s="17" t="s">
        <v>170</v>
      </c>
      <c r="C151" s="17" t="s">
        <v>171</v>
      </c>
      <c r="D151" s="25">
        <v>6.3</v>
      </c>
      <c r="E151" s="25">
        <v>17</v>
      </c>
      <c r="F151" s="285"/>
    </row>
    <row r="152" spans="1:6" ht="13.5" customHeight="1" x14ac:dyDescent="0.2">
      <c r="A152" s="51" t="s">
        <v>662</v>
      </c>
      <c r="B152" s="17" t="s">
        <v>172</v>
      </c>
      <c r="C152" s="17" t="s">
        <v>173</v>
      </c>
      <c r="D152" s="25">
        <v>6.3</v>
      </c>
      <c r="E152" s="25">
        <v>17</v>
      </c>
      <c r="F152" s="286"/>
    </row>
    <row r="153" spans="1:6" x14ac:dyDescent="0.2">
      <c r="A153" s="54" t="s">
        <v>791</v>
      </c>
      <c r="B153" s="35"/>
      <c r="C153" s="35"/>
      <c r="D153" s="36"/>
      <c r="E153" s="36"/>
      <c r="F153" s="162" t="s">
        <v>870</v>
      </c>
    </row>
    <row r="154" spans="1:6" x14ac:dyDescent="0.2">
      <c r="A154" s="51" t="s">
        <v>661</v>
      </c>
      <c r="B154" s="17" t="s">
        <v>191</v>
      </c>
      <c r="C154" s="17" t="s">
        <v>192</v>
      </c>
      <c r="D154" s="25">
        <v>6.3</v>
      </c>
      <c r="E154" s="25">
        <v>33</v>
      </c>
      <c r="F154" s="284">
        <v>25000</v>
      </c>
    </row>
    <row r="155" spans="1:6" x14ac:dyDescent="0.2">
      <c r="A155" s="51" t="s">
        <v>660</v>
      </c>
      <c r="B155" s="17" t="s">
        <v>203</v>
      </c>
      <c r="C155" s="17" t="s">
        <v>204</v>
      </c>
      <c r="D155" s="25">
        <v>6.3</v>
      </c>
      <c r="E155" s="25">
        <v>33</v>
      </c>
      <c r="F155" s="285"/>
    </row>
    <row r="156" spans="1:6" x14ac:dyDescent="0.2">
      <c r="A156" s="51" t="s">
        <v>659</v>
      </c>
      <c r="B156" s="17" t="s">
        <v>215</v>
      </c>
      <c r="C156" s="17" t="s">
        <v>216</v>
      </c>
      <c r="D156" s="25">
        <v>6.3</v>
      </c>
      <c r="E156" s="25">
        <v>33</v>
      </c>
      <c r="F156" s="286"/>
    </row>
    <row r="157" spans="1:6" x14ac:dyDescent="0.2">
      <c r="A157" s="54" t="s">
        <v>801</v>
      </c>
      <c r="B157" s="35"/>
      <c r="C157" s="35"/>
      <c r="D157" s="36"/>
      <c r="E157" s="36"/>
      <c r="F157" s="162" t="s">
        <v>870</v>
      </c>
    </row>
    <row r="158" spans="1:6" x14ac:dyDescent="0.2">
      <c r="A158" s="51" t="s">
        <v>658</v>
      </c>
      <c r="B158" s="17" t="s">
        <v>314</v>
      </c>
      <c r="C158" s="17" t="s">
        <v>315</v>
      </c>
      <c r="D158" s="25">
        <v>6.3</v>
      </c>
      <c r="E158" s="25">
        <v>55</v>
      </c>
      <c r="F158" s="204" t="s">
        <v>1648</v>
      </c>
    </row>
    <row r="159" spans="1:6" x14ac:dyDescent="0.2">
      <c r="A159" s="51" t="s">
        <v>657</v>
      </c>
      <c r="B159" s="17" t="s">
        <v>312</v>
      </c>
      <c r="C159" s="17" t="s">
        <v>313</v>
      </c>
      <c r="D159" s="25">
        <v>6.3</v>
      </c>
      <c r="E159" s="25">
        <v>55</v>
      </c>
      <c r="F159" s="204" t="s">
        <v>1648</v>
      </c>
    </row>
    <row r="160" spans="1:6" x14ac:dyDescent="0.2">
      <c r="A160" s="54" t="s">
        <v>790</v>
      </c>
      <c r="B160" s="35"/>
      <c r="C160" s="35"/>
      <c r="D160" s="36"/>
      <c r="E160" s="36"/>
      <c r="F160" s="162" t="s">
        <v>870</v>
      </c>
    </row>
    <row r="161" spans="1:6" x14ac:dyDescent="0.2">
      <c r="A161" s="51" t="s">
        <v>656</v>
      </c>
      <c r="B161" s="17" t="s">
        <v>174</v>
      </c>
      <c r="C161" s="17" t="s">
        <v>175</v>
      </c>
      <c r="D161" s="25">
        <v>6.3</v>
      </c>
      <c r="E161" s="25">
        <v>17</v>
      </c>
      <c r="F161" s="284">
        <v>17000</v>
      </c>
    </row>
    <row r="162" spans="1:6" x14ac:dyDescent="0.2">
      <c r="A162" s="51" t="s">
        <v>655</v>
      </c>
      <c r="B162" s="17" t="s">
        <v>176</v>
      </c>
      <c r="C162" s="17" t="s">
        <v>177</v>
      </c>
      <c r="D162" s="25">
        <v>6.3</v>
      </c>
      <c r="E162" s="25">
        <v>17</v>
      </c>
      <c r="F162" s="286"/>
    </row>
    <row r="163" spans="1:6" x14ac:dyDescent="0.2">
      <c r="A163" s="54" t="s">
        <v>791</v>
      </c>
      <c r="B163" s="35"/>
      <c r="C163" s="35"/>
      <c r="D163" s="36"/>
      <c r="E163" s="36"/>
      <c r="F163" s="162" t="s">
        <v>870</v>
      </c>
    </row>
    <row r="164" spans="1:6" x14ac:dyDescent="0.2">
      <c r="A164" s="51" t="s">
        <v>654</v>
      </c>
      <c r="B164" s="17" t="s">
        <v>193</v>
      </c>
      <c r="C164" s="17" t="s">
        <v>194</v>
      </c>
      <c r="D164" s="25">
        <v>6.3</v>
      </c>
      <c r="E164" s="25">
        <v>33</v>
      </c>
      <c r="F164" s="284">
        <v>25000</v>
      </c>
    </row>
    <row r="165" spans="1:6" x14ac:dyDescent="0.2">
      <c r="A165" s="51" t="s">
        <v>653</v>
      </c>
      <c r="B165" s="17" t="s">
        <v>205</v>
      </c>
      <c r="C165" s="17" t="s">
        <v>206</v>
      </c>
      <c r="D165" s="25">
        <v>6.3</v>
      </c>
      <c r="E165" s="25">
        <v>33</v>
      </c>
      <c r="F165" s="285"/>
    </row>
    <row r="166" spans="1:6" x14ac:dyDescent="0.2">
      <c r="A166" s="51" t="s">
        <v>652</v>
      </c>
      <c r="B166" s="17" t="s">
        <v>217</v>
      </c>
      <c r="C166" s="17" t="s">
        <v>218</v>
      </c>
      <c r="D166" s="25">
        <v>6.3</v>
      </c>
      <c r="E166" s="25">
        <v>33</v>
      </c>
      <c r="F166" s="286"/>
    </row>
    <row r="167" spans="1:6" x14ac:dyDescent="0.2">
      <c r="A167" s="54" t="s">
        <v>801</v>
      </c>
      <c r="B167" s="35"/>
      <c r="C167" s="35"/>
      <c r="D167" s="36"/>
      <c r="E167" s="36"/>
      <c r="F167" s="162" t="s">
        <v>870</v>
      </c>
    </row>
    <row r="168" spans="1:6" x14ac:dyDescent="0.2">
      <c r="A168" s="51" t="s">
        <v>651</v>
      </c>
      <c r="B168" s="17" t="s">
        <v>316</v>
      </c>
      <c r="C168" s="17" t="s">
        <v>317</v>
      </c>
      <c r="D168" s="25">
        <v>6.3</v>
      </c>
      <c r="E168" s="25">
        <v>55</v>
      </c>
      <c r="F168" s="204" t="s">
        <v>1648</v>
      </c>
    </row>
    <row r="169" spans="1:6" x14ac:dyDescent="0.2">
      <c r="A169" s="51" t="s">
        <v>650</v>
      </c>
      <c r="B169" s="17" t="s">
        <v>318</v>
      </c>
      <c r="C169" s="17" t="s">
        <v>319</v>
      </c>
      <c r="D169" s="25">
        <v>6.3</v>
      </c>
      <c r="E169" s="25">
        <v>55</v>
      </c>
      <c r="F169" s="204" t="s">
        <v>1648</v>
      </c>
    </row>
    <row r="170" spans="1:6" x14ac:dyDescent="0.2">
      <c r="A170" s="54" t="s">
        <v>790</v>
      </c>
      <c r="B170" s="35"/>
      <c r="C170" s="35"/>
      <c r="D170" s="36"/>
      <c r="E170" s="36"/>
      <c r="F170" s="162" t="s">
        <v>870</v>
      </c>
    </row>
    <row r="171" spans="1:6" x14ac:dyDescent="0.2">
      <c r="A171" s="51" t="s">
        <v>649</v>
      </c>
      <c r="B171" s="17" t="s">
        <v>178</v>
      </c>
      <c r="C171" s="17" t="s">
        <v>179</v>
      </c>
      <c r="D171" s="25">
        <v>6.3</v>
      </c>
      <c r="E171" s="25">
        <v>17</v>
      </c>
      <c r="F171" s="77">
        <v>17000</v>
      </c>
    </row>
    <row r="172" spans="1:6" x14ac:dyDescent="0.2">
      <c r="A172" s="54" t="s">
        <v>791</v>
      </c>
      <c r="B172" s="35"/>
      <c r="C172" s="35"/>
      <c r="D172" s="36"/>
      <c r="E172" s="36"/>
      <c r="F172" s="162" t="s">
        <v>870</v>
      </c>
    </row>
    <row r="173" spans="1:6" x14ac:dyDescent="0.2">
      <c r="A173" s="51" t="s">
        <v>648</v>
      </c>
      <c r="B173" s="17" t="s">
        <v>195</v>
      </c>
      <c r="C173" s="17" t="s">
        <v>196</v>
      </c>
      <c r="D173" s="25">
        <v>6.3</v>
      </c>
      <c r="E173" s="25">
        <v>33</v>
      </c>
      <c r="F173" s="284">
        <v>25000</v>
      </c>
    </row>
    <row r="174" spans="1:6" x14ac:dyDescent="0.2">
      <c r="A174" s="51" t="s">
        <v>647</v>
      </c>
      <c r="B174" s="17" t="s">
        <v>207</v>
      </c>
      <c r="C174" s="17" t="s">
        <v>208</v>
      </c>
      <c r="D174" s="25">
        <v>6.3</v>
      </c>
      <c r="E174" s="25">
        <v>33</v>
      </c>
      <c r="F174" s="285"/>
    </row>
    <row r="175" spans="1:6" x14ac:dyDescent="0.2">
      <c r="A175" s="51" t="s">
        <v>646</v>
      </c>
      <c r="B175" s="17" t="s">
        <v>219</v>
      </c>
      <c r="C175" s="17" t="s">
        <v>220</v>
      </c>
      <c r="D175" s="25">
        <v>6.3</v>
      </c>
      <c r="E175" s="25">
        <v>33</v>
      </c>
      <c r="F175" s="286"/>
    </row>
    <row r="176" spans="1:6" x14ac:dyDescent="0.2">
      <c r="A176" s="54" t="s">
        <v>801</v>
      </c>
      <c r="B176" s="35"/>
      <c r="C176" s="35"/>
      <c r="D176" s="36"/>
      <c r="E176" s="36"/>
      <c r="F176" s="162" t="s">
        <v>870</v>
      </c>
    </row>
    <row r="177" spans="1:6" x14ac:dyDescent="0.2">
      <c r="A177" s="51" t="s">
        <v>645</v>
      </c>
      <c r="B177" s="17" t="s">
        <v>320</v>
      </c>
      <c r="C177" s="17" t="s">
        <v>321</v>
      </c>
      <c r="D177" s="25">
        <v>6.3</v>
      </c>
      <c r="E177" s="25">
        <v>55</v>
      </c>
      <c r="F177" s="204" t="s">
        <v>1648</v>
      </c>
    </row>
    <row r="178" spans="1:6" x14ac:dyDescent="0.2">
      <c r="A178" s="51" t="s">
        <v>886</v>
      </c>
      <c r="B178" s="17" t="s">
        <v>887</v>
      </c>
      <c r="C178" s="17" t="s">
        <v>774</v>
      </c>
      <c r="D178" s="25">
        <v>6.3</v>
      </c>
      <c r="E178" s="25">
        <v>55</v>
      </c>
      <c r="F178" s="204" t="s">
        <v>1648</v>
      </c>
    </row>
    <row r="179" spans="1:6" x14ac:dyDescent="0.2">
      <c r="A179" s="54" t="s">
        <v>792</v>
      </c>
      <c r="B179" s="35"/>
      <c r="C179" s="35"/>
      <c r="D179" s="36"/>
      <c r="E179" s="36"/>
      <c r="F179" s="162" t="s">
        <v>870</v>
      </c>
    </row>
    <row r="180" spans="1:6" x14ac:dyDescent="0.2">
      <c r="A180" s="51" t="s">
        <v>644</v>
      </c>
      <c r="B180" s="17" t="s">
        <v>285</v>
      </c>
      <c r="C180" s="17" t="s">
        <v>286</v>
      </c>
      <c r="D180" s="25">
        <v>6.3</v>
      </c>
      <c r="E180" s="25">
        <v>46</v>
      </c>
      <c r="F180" s="284">
        <v>25000</v>
      </c>
    </row>
    <row r="181" spans="1:6" x14ac:dyDescent="0.2">
      <c r="A181" s="51" t="s">
        <v>643</v>
      </c>
      <c r="B181" s="17" t="s">
        <v>253</v>
      </c>
      <c r="C181" s="17" t="s">
        <v>254</v>
      </c>
      <c r="D181" s="25">
        <v>6.3</v>
      </c>
      <c r="E181" s="25">
        <v>46</v>
      </c>
      <c r="F181" s="285"/>
    </row>
    <row r="182" spans="1:6" x14ac:dyDescent="0.2">
      <c r="A182" s="51" t="s">
        <v>642</v>
      </c>
      <c r="B182" s="17" t="s">
        <v>287</v>
      </c>
      <c r="C182" s="17" t="s">
        <v>288</v>
      </c>
      <c r="D182" s="25">
        <v>6.3</v>
      </c>
      <c r="E182" s="25">
        <v>46</v>
      </c>
      <c r="F182" s="286"/>
    </row>
    <row r="183" spans="1:6" x14ac:dyDescent="0.2">
      <c r="A183" s="54" t="s">
        <v>802</v>
      </c>
      <c r="B183" s="35"/>
      <c r="C183" s="35"/>
      <c r="D183" s="36"/>
      <c r="E183" s="36"/>
      <c r="F183" s="162" t="s">
        <v>870</v>
      </c>
    </row>
    <row r="184" spans="1:6" x14ac:dyDescent="0.2">
      <c r="A184" s="51" t="s">
        <v>641</v>
      </c>
      <c r="B184" s="17" t="s">
        <v>322</v>
      </c>
      <c r="C184" s="17" t="s">
        <v>323</v>
      </c>
      <c r="D184" s="25">
        <v>6.3</v>
      </c>
      <c r="E184" s="25">
        <v>68</v>
      </c>
      <c r="F184" s="284">
        <v>50000</v>
      </c>
    </row>
    <row r="185" spans="1:6" x14ac:dyDescent="0.2">
      <c r="A185" s="51" t="s">
        <v>894</v>
      </c>
      <c r="B185" s="17" t="s">
        <v>895</v>
      </c>
      <c r="C185" s="17" t="s">
        <v>896</v>
      </c>
      <c r="D185" s="25">
        <v>6.3</v>
      </c>
      <c r="E185" s="25">
        <v>68</v>
      </c>
      <c r="F185" s="286"/>
    </row>
    <row r="186" spans="1:6" x14ac:dyDescent="0.2">
      <c r="A186" s="54" t="s">
        <v>792</v>
      </c>
      <c r="B186" s="35"/>
      <c r="C186" s="35"/>
      <c r="D186" s="36"/>
      <c r="E186" s="36"/>
      <c r="F186" s="162" t="s">
        <v>870</v>
      </c>
    </row>
    <row r="187" spans="1:6" x14ac:dyDescent="0.2">
      <c r="A187" s="51" t="s">
        <v>831</v>
      </c>
      <c r="B187" s="17" t="s">
        <v>289</v>
      </c>
      <c r="C187" s="17" t="s">
        <v>290</v>
      </c>
      <c r="D187" s="25">
        <v>6.3</v>
      </c>
      <c r="E187" s="25">
        <v>46</v>
      </c>
      <c r="F187" s="284">
        <v>25000</v>
      </c>
    </row>
    <row r="188" spans="1:6" x14ac:dyDescent="0.2">
      <c r="A188" s="51" t="s">
        <v>640</v>
      </c>
      <c r="B188" s="17" t="s">
        <v>291</v>
      </c>
      <c r="C188" s="17" t="s">
        <v>292</v>
      </c>
      <c r="D188" s="25">
        <v>6.3</v>
      </c>
      <c r="E188" s="25">
        <v>46</v>
      </c>
      <c r="F188" s="286"/>
    </row>
    <row r="189" spans="1:6" x14ac:dyDescent="0.2">
      <c r="A189" s="54" t="s">
        <v>802</v>
      </c>
      <c r="B189" s="35"/>
      <c r="C189" s="35"/>
      <c r="D189" s="36"/>
      <c r="E189" s="36"/>
      <c r="F189" s="162" t="s">
        <v>870</v>
      </c>
    </row>
    <row r="190" spans="1:6" x14ac:dyDescent="0.2">
      <c r="A190" s="51" t="s">
        <v>891</v>
      </c>
      <c r="B190" s="17" t="s">
        <v>892</v>
      </c>
      <c r="C190" s="17" t="s">
        <v>893</v>
      </c>
      <c r="D190" s="25">
        <v>6.3</v>
      </c>
      <c r="E190" s="25">
        <v>68</v>
      </c>
      <c r="F190" s="284">
        <v>50000</v>
      </c>
    </row>
    <row r="191" spans="1:6" x14ac:dyDescent="0.2">
      <c r="A191" s="51" t="s">
        <v>639</v>
      </c>
      <c r="B191" s="17" t="s">
        <v>324</v>
      </c>
      <c r="C191" s="17" t="s">
        <v>325</v>
      </c>
      <c r="D191" s="25">
        <v>6.3</v>
      </c>
      <c r="E191" s="25">
        <v>68</v>
      </c>
      <c r="F191" s="286"/>
    </row>
    <row r="192" spans="1:6" x14ac:dyDescent="0.2">
      <c r="A192" s="54" t="s">
        <v>792</v>
      </c>
      <c r="B192" s="35"/>
      <c r="C192" s="35"/>
      <c r="D192" s="36"/>
      <c r="E192" s="36"/>
      <c r="F192" s="162" t="s">
        <v>870</v>
      </c>
    </row>
    <row r="193" spans="1:6" x14ac:dyDescent="0.2">
      <c r="A193" s="51" t="s">
        <v>638</v>
      </c>
      <c r="B193" s="17" t="s">
        <v>293</v>
      </c>
      <c r="C193" s="17" t="s">
        <v>294</v>
      </c>
      <c r="D193" s="25">
        <v>6.3</v>
      </c>
      <c r="E193" s="25">
        <v>46</v>
      </c>
      <c r="F193" s="77">
        <v>25000</v>
      </c>
    </row>
    <row r="194" spans="1:6" x14ac:dyDescent="0.2">
      <c r="A194" s="54" t="s">
        <v>802</v>
      </c>
      <c r="B194" s="35"/>
      <c r="C194" s="35"/>
      <c r="D194" s="36"/>
      <c r="E194" s="36"/>
      <c r="F194" s="162" t="s">
        <v>870</v>
      </c>
    </row>
    <row r="195" spans="1:6" x14ac:dyDescent="0.2">
      <c r="A195" s="51" t="s">
        <v>890</v>
      </c>
      <c r="B195" s="17" t="s">
        <v>326</v>
      </c>
      <c r="C195" s="17" t="s">
        <v>327</v>
      </c>
      <c r="D195" s="25">
        <v>6.3</v>
      </c>
      <c r="E195" s="25">
        <v>68</v>
      </c>
      <c r="F195" s="288">
        <v>50000</v>
      </c>
    </row>
    <row r="196" spans="1:6" x14ac:dyDescent="0.2">
      <c r="A196" s="51" t="s">
        <v>637</v>
      </c>
      <c r="B196" s="17" t="s">
        <v>328</v>
      </c>
      <c r="C196" s="17" t="s">
        <v>329</v>
      </c>
      <c r="D196" s="25">
        <v>6.3</v>
      </c>
      <c r="E196" s="25">
        <v>68</v>
      </c>
      <c r="F196" s="289"/>
    </row>
    <row r="197" spans="1:6" x14ac:dyDescent="0.2">
      <c r="A197" s="54" t="s">
        <v>790</v>
      </c>
      <c r="B197" s="35"/>
      <c r="C197" s="35"/>
      <c r="D197" s="36"/>
      <c r="E197" s="36"/>
      <c r="F197" s="162" t="s">
        <v>870</v>
      </c>
    </row>
    <row r="198" spans="1:6" x14ac:dyDescent="0.2">
      <c r="A198" s="51" t="s">
        <v>636</v>
      </c>
      <c r="B198" s="26" t="s">
        <v>134</v>
      </c>
      <c r="C198" s="17" t="s">
        <v>222</v>
      </c>
      <c r="D198" s="25">
        <v>12.5</v>
      </c>
      <c r="E198" s="25">
        <v>16</v>
      </c>
      <c r="F198" s="284">
        <v>28000</v>
      </c>
    </row>
    <row r="199" spans="1:6" x14ac:dyDescent="0.2">
      <c r="A199" s="51" t="s">
        <v>635</v>
      </c>
      <c r="B199" s="17" t="s">
        <v>135</v>
      </c>
      <c r="C199" s="17" t="s">
        <v>223</v>
      </c>
      <c r="D199" s="25">
        <v>12.5</v>
      </c>
      <c r="E199" s="25">
        <v>16</v>
      </c>
      <c r="F199" s="285"/>
    </row>
    <row r="200" spans="1:6" x14ac:dyDescent="0.2">
      <c r="A200" s="51" t="s">
        <v>634</v>
      </c>
      <c r="B200" s="17" t="s">
        <v>224</v>
      </c>
      <c r="C200" s="17" t="s">
        <v>225</v>
      </c>
      <c r="D200" s="25">
        <v>12.5</v>
      </c>
      <c r="E200" s="25">
        <v>16</v>
      </c>
      <c r="F200" s="285"/>
    </row>
    <row r="201" spans="1:6" x14ac:dyDescent="0.2">
      <c r="A201" s="51" t="s">
        <v>633</v>
      </c>
      <c r="B201" s="17" t="s">
        <v>226</v>
      </c>
      <c r="C201" s="17" t="s">
        <v>227</v>
      </c>
      <c r="D201" s="25">
        <v>12.5</v>
      </c>
      <c r="E201" s="25">
        <v>16</v>
      </c>
      <c r="F201" s="285"/>
    </row>
    <row r="202" spans="1:6" x14ac:dyDescent="0.2">
      <c r="A202" s="51" t="s">
        <v>632</v>
      </c>
      <c r="B202" s="17" t="s">
        <v>228</v>
      </c>
      <c r="C202" s="17" t="s">
        <v>229</v>
      </c>
      <c r="D202" s="25">
        <v>12.5</v>
      </c>
      <c r="E202" s="25">
        <v>16</v>
      </c>
      <c r="F202" s="285"/>
    </row>
    <row r="203" spans="1:6" x14ac:dyDescent="0.2">
      <c r="A203" s="51" t="s">
        <v>631</v>
      </c>
      <c r="B203" s="17" t="s">
        <v>230</v>
      </c>
      <c r="C203" s="17" t="s">
        <v>231</v>
      </c>
      <c r="D203" s="25">
        <v>12.5</v>
      </c>
      <c r="E203" s="25">
        <v>16</v>
      </c>
      <c r="F203" s="286"/>
    </row>
    <row r="204" spans="1:6" x14ac:dyDescent="0.2">
      <c r="A204" s="54" t="s">
        <v>791</v>
      </c>
      <c r="B204" s="35"/>
      <c r="C204" s="35"/>
      <c r="D204" s="36"/>
      <c r="E204" s="36"/>
      <c r="F204" s="162" t="s">
        <v>870</v>
      </c>
    </row>
    <row r="205" spans="1:6" x14ac:dyDescent="0.2">
      <c r="A205" s="51" t="s">
        <v>630</v>
      </c>
      <c r="B205" s="17" t="s">
        <v>256</v>
      </c>
      <c r="C205" s="17" t="s">
        <v>257</v>
      </c>
      <c r="D205" s="25">
        <v>12.5</v>
      </c>
      <c r="E205" s="25">
        <v>32</v>
      </c>
      <c r="F205" s="284">
        <v>40000</v>
      </c>
    </row>
    <row r="206" spans="1:6" x14ac:dyDescent="0.2">
      <c r="A206" s="51" t="s">
        <v>629</v>
      </c>
      <c r="B206" s="17" t="s">
        <v>268</v>
      </c>
      <c r="C206" s="17" t="s">
        <v>269</v>
      </c>
      <c r="D206" s="25">
        <v>12.5</v>
      </c>
      <c r="E206" s="25">
        <v>32</v>
      </c>
      <c r="F206" s="286"/>
    </row>
    <row r="207" spans="1:6" x14ac:dyDescent="0.2">
      <c r="A207" s="54" t="s">
        <v>790</v>
      </c>
      <c r="B207" s="35"/>
      <c r="C207" s="35"/>
      <c r="D207" s="36"/>
      <c r="E207" s="36"/>
      <c r="F207" s="162" t="s">
        <v>870</v>
      </c>
    </row>
    <row r="208" spans="1:6" x14ac:dyDescent="0.2">
      <c r="A208" s="51" t="s">
        <v>628</v>
      </c>
      <c r="B208" s="17" t="s">
        <v>137</v>
      </c>
      <c r="C208" s="17" t="s">
        <v>232</v>
      </c>
      <c r="D208" s="25">
        <v>12.5</v>
      </c>
      <c r="E208" s="25">
        <v>16</v>
      </c>
      <c r="F208" s="284">
        <v>28000</v>
      </c>
    </row>
    <row r="209" spans="1:6" x14ac:dyDescent="0.2">
      <c r="A209" s="51" t="s">
        <v>627</v>
      </c>
      <c r="B209" s="17" t="s">
        <v>141</v>
      </c>
      <c r="C209" s="17" t="s">
        <v>233</v>
      </c>
      <c r="D209" s="25">
        <v>12.5</v>
      </c>
      <c r="E209" s="25">
        <v>16</v>
      </c>
      <c r="F209" s="285"/>
    </row>
    <row r="210" spans="1:6" x14ac:dyDescent="0.2">
      <c r="A210" s="51" t="s">
        <v>626</v>
      </c>
      <c r="B210" s="17" t="s">
        <v>143</v>
      </c>
      <c r="C210" s="17" t="s">
        <v>234</v>
      </c>
      <c r="D210" s="25">
        <v>12.5</v>
      </c>
      <c r="E210" s="25">
        <v>16</v>
      </c>
      <c r="F210" s="285"/>
    </row>
    <row r="211" spans="1:6" x14ac:dyDescent="0.2">
      <c r="A211" s="51" t="s">
        <v>625</v>
      </c>
      <c r="B211" s="17" t="s">
        <v>235</v>
      </c>
      <c r="C211" s="17" t="s">
        <v>236</v>
      </c>
      <c r="D211" s="25">
        <v>12.5</v>
      </c>
      <c r="E211" s="25">
        <v>16</v>
      </c>
      <c r="F211" s="285"/>
    </row>
    <row r="212" spans="1:6" x14ac:dyDescent="0.2">
      <c r="A212" s="51" t="s">
        <v>624</v>
      </c>
      <c r="B212" s="17" t="s">
        <v>145</v>
      </c>
      <c r="C212" s="17" t="s">
        <v>237</v>
      </c>
      <c r="D212" s="25">
        <v>12.5</v>
      </c>
      <c r="E212" s="25">
        <v>16</v>
      </c>
      <c r="F212" s="286"/>
    </row>
    <row r="213" spans="1:6" x14ac:dyDescent="0.2">
      <c r="A213" s="54" t="s">
        <v>791</v>
      </c>
      <c r="B213" s="35"/>
      <c r="C213" s="35"/>
      <c r="D213" s="36"/>
      <c r="E213" s="36"/>
      <c r="F213" s="162" t="s">
        <v>870</v>
      </c>
    </row>
    <row r="214" spans="1:6" x14ac:dyDescent="0.2">
      <c r="A214" s="51" t="s">
        <v>623</v>
      </c>
      <c r="B214" s="17" t="s">
        <v>258</v>
      </c>
      <c r="C214" s="17" t="s">
        <v>259</v>
      </c>
      <c r="D214" s="25">
        <v>12.5</v>
      </c>
      <c r="E214" s="25">
        <v>32</v>
      </c>
      <c r="F214" s="284">
        <v>40000</v>
      </c>
    </row>
    <row r="215" spans="1:6" x14ac:dyDescent="0.2">
      <c r="A215" s="51" t="s">
        <v>622</v>
      </c>
      <c r="B215" s="17" t="s">
        <v>270</v>
      </c>
      <c r="C215" s="17" t="s">
        <v>269</v>
      </c>
      <c r="D215" s="25">
        <v>12.5</v>
      </c>
      <c r="E215" s="25">
        <v>32</v>
      </c>
      <c r="F215" s="286"/>
    </row>
    <row r="216" spans="1:6" x14ac:dyDescent="0.2">
      <c r="A216" s="54" t="s">
        <v>790</v>
      </c>
      <c r="B216" s="35"/>
      <c r="C216" s="35"/>
      <c r="D216" s="36"/>
      <c r="E216" s="36"/>
      <c r="F216" s="162" t="s">
        <v>870</v>
      </c>
    </row>
    <row r="217" spans="1:6" x14ac:dyDescent="0.2">
      <c r="A217" s="51" t="s">
        <v>621</v>
      </c>
      <c r="B217" s="17" t="s">
        <v>139</v>
      </c>
      <c r="C217" s="17" t="s">
        <v>238</v>
      </c>
      <c r="D217" s="25">
        <v>12.5</v>
      </c>
      <c r="E217" s="25">
        <v>16</v>
      </c>
      <c r="F217" s="284">
        <v>28000</v>
      </c>
    </row>
    <row r="218" spans="1:6" x14ac:dyDescent="0.2">
      <c r="A218" s="51" t="s">
        <v>620</v>
      </c>
      <c r="B218" s="17" t="s">
        <v>152</v>
      </c>
      <c r="C218" s="17" t="s">
        <v>239</v>
      </c>
      <c r="D218" s="25">
        <v>12.5</v>
      </c>
      <c r="E218" s="25">
        <v>16</v>
      </c>
      <c r="F218" s="285"/>
    </row>
    <row r="219" spans="1:6" x14ac:dyDescent="0.2">
      <c r="A219" s="51" t="s">
        <v>619</v>
      </c>
      <c r="B219" s="17" t="s">
        <v>240</v>
      </c>
      <c r="C219" s="17" t="s">
        <v>241</v>
      </c>
      <c r="D219" s="25">
        <v>12.5</v>
      </c>
      <c r="E219" s="25">
        <v>16</v>
      </c>
      <c r="F219" s="285"/>
    </row>
    <row r="220" spans="1:6" x14ac:dyDescent="0.2">
      <c r="A220" s="51" t="s">
        <v>618</v>
      </c>
      <c r="B220" s="17" t="s">
        <v>154</v>
      </c>
      <c r="C220" s="17" t="s">
        <v>242</v>
      </c>
      <c r="D220" s="25">
        <v>12.5</v>
      </c>
      <c r="E220" s="25">
        <v>16</v>
      </c>
      <c r="F220" s="286"/>
    </row>
    <row r="221" spans="1:6" x14ac:dyDescent="0.2">
      <c r="A221" s="54" t="s">
        <v>791</v>
      </c>
      <c r="B221" s="35"/>
      <c r="C221" s="35"/>
      <c r="D221" s="36"/>
      <c r="E221" s="36"/>
      <c r="F221" s="162" t="s">
        <v>870</v>
      </c>
    </row>
    <row r="222" spans="1:6" x14ac:dyDescent="0.2">
      <c r="A222" s="51" t="s">
        <v>617</v>
      </c>
      <c r="B222" s="17" t="s">
        <v>260</v>
      </c>
      <c r="C222" s="17" t="s">
        <v>261</v>
      </c>
      <c r="D222" s="25">
        <v>12.5</v>
      </c>
      <c r="E222" s="25">
        <v>32</v>
      </c>
      <c r="F222" s="284">
        <v>40000</v>
      </c>
    </row>
    <row r="223" spans="1:6" x14ac:dyDescent="0.2">
      <c r="A223" s="51" t="s">
        <v>616</v>
      </c>
      <c r="B223" s="17" t="s">
        <v>271</v>
      </c>
      <c r="C223" s="17" t="s">
        <v>272</v>
      </c>
      <c r="D223" s="25">
        <v>12.5</v>
      </c>
      <c r="E223" s="25">
        <v>32</v>
      </c>
      <c r="F223" s="286"/>
    </row>
    <row r="224" spans="1:6" x14ac:dyDescent="0.2">
      <c r="A224" s="54" t="s">
        <v>790</v>
      </c>
      <c r="B224" s="35"/>
      <c r="C224" s="35"/>
      <c r="D224" s="36"/>
      <c r="E224" s="36"/>
      <c r="F224" s="162" t="s">
        <v>870</v>
      </c>
    </row>
    <row r="225" spans="1:6" x14ac:dyDescent="0.2">
      <c r="A225" s="51" t="s">
        <v>615</v>
      </c>
      <c r="B225" s="17" t="s">
        <v>160</v>
      </c>
      <c r="C225" s="17" t="s">
        <v>243</v>
      </c>
      <c r="D225" s="25">
        <v>12.5</v>
      </c>
      <c r="E225" s="25">
        <v>16</v>
      </c>
      <c r="F225" s="284">
        <v>28000</v>
      </c>
    </row>
    <row r="226" spans="1:6" ht="13.5" customHeight="1" x14ac:dyDescent="0.2">
      <c r="A226" s="51" t="s">
        <v>614</v>
      </c>
      <c r="B226" s="17" t="s">
        <v>244</v>
      </c>
      <c r="C226" s="17" t="s">
        <v>245</v>
      </c>
      <c r="D226" s="25">
        <v>12.5</v>
      </c>
      <c r="E226" s="25">
        <v>16</v>
      </c>
      <c r="F226" s="285"/>
    </row>
    <row r="227" spans="1:6" x14ac:dyDescent="0.2">
      <c r="A227" s="51" t="s">
        <v>613</v>
      </c>
      <c r="B227" s="17" t="s">
        <v>246</v>
      </c>
      <c r="C227" s="17" t="s">
        <v>247</v>
      </c>
      <c r="D227" s="25">
        <v>12.5</v>
      </c>
      <c r="E227" s="25">
        <v>16</v>
      </c>
      <c r="F227" s="286"/>
    </row>
    <row r="228" spans="1:6" x14ac:dyDescent="0.2">
      <c r="A228" s="54" t="s">
        <v>791</v>
      </c>
      <c r="B228" s="35"/>
      <c r="C228" s="35"/>
      <c r="D228" s="36"/>
      <c r="E228" s="36"/>
      <c r="F228" s="162" t="s">
        <v>870</v>
      </c>
    </row>
    <row r="229" spans="1:6" x14ac:dyDescent="0.2">
      <c r="A229" s="51" t="s">
        <v>612</v>
      </c>
      <c r="B229" s="17" t="s">
        <v>262</v>
      </c>
      <c r="C229" s="17" t="s">
        <v>263</v>
      </c>
      <c r="D229" s="25">
        <v>12.5</v>
      </c>
      <c r="E229" s="25">
        <v>32</v>
      </c>
      <c r="F229" s="284">
        <v>40000</v>
      </c>
    </row>
    <row r="230" spans="1:6" x14ac:dyDescent="0.2">
      <c r="A230" s="51" t="s">
        <v>611</v>
      </c>
      <c r="B230" s="17" t="s">
        <v>273</v>
      </c>
      <c r="C230" s="17" t="s">
        <v>274</v>
      </c>
      <c r="D230" s="25">
        <v>12.5</v>
      </c>
      <c r="E230" s="25">
        <v>32</v>
      </c>
      <c r="F230" s="286"/>
    </row>
    <row r="231" spans="1:6" x14ac:dyDescent="0.2">
      <c r="A231" s="54" t="s">
        <v>790</v>
      </c>
      <c r="B231" s="35"/>
      <c r="C231" s="35"/>
      <c r="D231" s="36"/>
      <c r="E231" s="36"/>
      <c r="F231" s="162" t="s">
        <v>870</v>
      </c>
    </row>
    <row r="232" spans="1:6" x14ac:dyDescent="0.2">
      <c r="A232" s="51" t="s">
        <v>610</v>
      </c>
      <c r="B232" s="17" t="s">
        <v>248</v>
      </c>
      <c r="C232" s="17" t="s">
        <v>249</v>
      </c>
      <c r="D232" s="25">
        <v>12.5</v>
      </c>
      <c r="E232" s="25">
        <v>16</v>
      </c>
      <c r="F232" s="284">
        <v>28000</v>
      </c>
    </row>
    <row r="233" spans="1:6" x14ac:dyDescent="0.2">
      <c r="A233" s="51" t="s">
        <v>609</v>
      </c>
      <c r="B233" s="17" t="s">
        <v>250</v>
      </c>
      <c r="C233" s="17" t="s">
        <v>251</v>
      </c>
      <c r="D233" s="25">
        <v>12.5</v>
      </c>
      <c r="E233" s="25">
        <v>16</v>
      </c>
      <c r="F233" s="286"/>
    </row>
    <row r="234" spans="1:6" x14ac:dyDescent="0.2">
      <c r="A234" s="54" t="s">
        <v>791</v>
      </c>
      <c r="B234" s="35"/>
      <c r="C234" s="35"/>
      <c r="D234" s="36"/>
      <c r="E234" s="36"/>
      <c r="F234" s="162" t="s">
        <v>870</v>
      </c>
    </row>
    <row r="235" spans="1:6" x14ac:dyDescent="0.2">
      <c r="A235" s="51" t="s">
        <v>608</v>
      </c>
      <c r="B235" s="17" t="s">
        <v>264</v>
      </c>
      <c r="C235" s="17" t="s">
        <v>265</v>
      </c>
      <c r="D235" s="25">
        <v>12.5</v>
      </c>
      <c r="E235" s="25">
        <v>32</v>
      </c>
      <c r="F235" s="284">
        <v>40000</v>
      </c>
    </row>
    <row r="236" spans="1:6" x14ac:dyDescent="0.2">
      <c r="A236" s="51" t="s">
        <v>607</v>
      </c>
      <c r="B236" s="17" t="s">
        <v>275</v>
      </c>
      <c r="C236" s="17" t="s">
        <v>276</v>
      </c>
      <c r="D236" s="25">
        <v>12.5</v>
      </c>
      <c r="E236" s="25">
        <v>32</v>
      </c>
      <c r="F236" s="286"/>
    </row>
    <row r="237" spans="1:6" x14ac:dyDescent="0.2">
      <c r="A237" s="54" t="s">
        <v>790</v>
      </c>
      <c r="B237" s="35"/>
      <c r="C237" s="35"/>
      <c r="D237" s="36"/>
      <c r="E237" s="36"/>
      <c r="F237" s="162" t="s">
        <v>870</v>
      </c>
    </row>
    <row r="238" spans="1:6" x14ac:dyDescent="0.2">
      <c r="A238" s="51" t="s">
        <v>606</v>
      </c>
      <c r="B238" s="17" t="s">
        <v>168</v>
      </c>
      <c r="C238" s="17" t="s">
        <v>252</v>
      </c>
      <c r="D238" s="25">
        <v>12.5</v>
      </c>
      <c r="E238" s="25">
        <v>16</v>
      </c>
      <c r="F238" s="77">
        <v>28000</v>
      </c>
    </row>
    <row r="239" spans="1:6" x14ac:dyDescent="0.2">
      <c r="A239" s="54" t="s">
        <v>791</v>
      </c>
      <c r="B239" s="35"/>
      <c r="C239" s="35"/>
      <c r="D239" s="36"/>
      <c r="E239" s="36"/>
      <c r="F239" s="162" t="s">
        <v>870</v>
      </c>
    </row>
    <row r="240" spans="1:6" x14ac:dyDescent="0.2">
      <c r="A240" s="51" t="s">
        <v>605</v>
      </c>
      <c r="B240" s="17" t="s">
        <v>266</v>
      </c>
      <c r="C240" s="17" t="s">
        <v>267</v>
      </c>
      <c r="D240" s="25">
        <v>12.5</v>
      </c>
      <c r="E240" s="25">
        <v>32</v>
      </c>
      <c r="F240" s="284">
        <v>40000</v>
      </c>
    </row>
    <row r="241" spans="1:6" x14ac:dyDescent="0.2">
      <c r="A241" s="51" t="s">
        <v>604</v>
      </c>
      <c r="B241" s="17" t="s">
        <v>277</v>
      </c>
      <c r="C241" s="17" t="s">
        <v>278</v>
      </c>
      <c r="D241" s="25">
        <v>12.5</v>
      </c>
      <c r="E241" s="25">
        <v>32</v>
      </c>
      <c r="F241" s="285"/>
    </row>
    <row r="242" spans="1:6" x14ac:dyDescent="0.2">
      <c r="A242" s="51" t="s">
        <v>699</v>
      </c>
      <c r="B242" s="17" t="s">
        <v>203</v>
      </c>
      <c r="C242" s="17" t="s">
        <v>775</v>
      </c>
      <c r="D242" s="25">
        <v>12.5</v>
      </c>
      <c r="E242" s="25">
        <v>32</v>
      </c>
      <c r="F242" s="286"/>
    </row>
    <row r="243" spans="1:6" x14ac:dyDescent="0.2">
      <c r="A243" s="54" t="s">
        <v>792</v>
      </c>
      <c r="B243" s="35"/>
      <c r="C243" s="35"/>
      <c r="D243" s="36"/>
      <c r="E243" s="36"/>
      <c r="F243" s="162" t="s">
        <v>870</v>
      </c>
    </row>
    <row r="244" spans="1:6" x14ac:dyDescent="0.2">
      <c r="A244" s="51" t="s">
        <v>602</v>
      </c>
      <c r="B244" s="17" t="s">
        <v>295</v>
      </c>
      <c r="C244" s="17" t="s">
        <v>824</v>
      </c>
      <c r="D244" s="25">
        <v>12.5</v>
      </c>
      <c r="E244" s="25">
        <v>46</v>
      </c>
      <c r="F244" s="284">
        <v>55000</v>
      </c>
    </row>
    <row r="245" spans="1:6" x14ac:dyDescent="0.2">
      <c r="A245" s="51" t="s">
        <v>603</v>
      </c>
      <c r="B245" s="17" t="s">
        <v>297</v>
      </c>
      <c r="C245" s="17" t="s">
        <v>825</v>
      </c>
      <c r="D245" s="25">
        <v>12.5</v>
      </c>
      <c r="E245" s="25">
        <v>46</v>
      </c>
      <c r="F245" s="285"/>
    </row>
    <row r="246" spans="1:6" x14ac:dyDescent="0.2">
      <c r="A246" s="51" t="s">
        <v>601</v>
      </c>
      <c r="B246" s="17" t="s">
        <v>299</v>
      </c>
      <c r="C246" s="17" t="s">
        <v>300</v>
      </c>
      <c r="D246" s="25">
        <v>12.5</v>
      </c>
      <c r="E246" s="25">
        <v>46</v>
      </c>
      <c r="F246" s="285"/>
    </row>
    <row r="247" spans="1:6" x14ac:dyDescent="0.2">
      <c r="A247" s="51" t="s">
        <v>600</v>
      </c>
      <c r="B247" s="17" t="s">
        <v>301</v>
      </c>
      <c r="C247" s="17" t="s">
        <v>302</v>
      </c>
      <c r="D247" s="25">
        <v>12.5</v>
      </c>
      <c r="E247" s="25">
        <v>46</v>
      </c>
      <c r="F247" s="285"/>
    </row>
    <row r="248" spans="1:6" x14ac:dyDescent="0.2">
      <c r="A248" s="51" t="s">
        <v>599</v>
      </c>
      <c r="B248" s="17" t="s">
        <v>289</v>
      </c>
      <c r="C248" s="17" t="s">
        <v>303</v>
      </c>
      <c r="D248" s="25">
        <v>12.5</v>
      </c>
      <c r="E248" s="25">
        <v>46</v>
      </c>
      <c r="F248" s="286"/>
    </row>
    <row r="249" spans="1:6" x14ac:dyDescent="0.2">
      <c r="A249" s="54" t="s">
        <v>897</v>
      </c>
      <c r="B249" s="35"/>
      <c r="C249" s="35"/>
      <c r="D249" s="36"/>
      <c r="E249" s="36"/>
      <c r="F249" s="162" t="s">
        <v>870</v>
      </c>
    </row>
    <row r="250" spans="1:6" x14ac:dyDescent="0.2">
      <c r="A250" s="51" t="s">
        <v>338</v>
      </c>
      <c r="B250" s="26" t="s">
        <v>183</v>
      </c>
      <c r="C250" s="17" t="s">
        <v>142</v>
      </c>
      <c r="D250" s="25">
        <v>6.3</v>
      </c>
      <c r="E250" s="25">
        <v>19</v>
      </c>
      <c r="F250" s="282">
        <v>37000</v>
      </c>
    </row>
    <row r="251" spans="1:6" x14ac:dyDescent="0.2">
      <c r="A251" s="51" t="s">
        <v>339</v>
      </c>
      <c r="B251" s="17" t="s">
        <v>143</v>
      </c>
      <c r="C251" s="17" t="s">
        <v>144</v>
      </c>
      <c r="D251" s="25">
        <v>6.3</v>
      </c>
      <c r="E251" s="25">
        <v>19</v>
      </c>
      <c r="F251" s="283"/>
    </row>
    <row r="252" spans="1:6" x14ac:dyDescent="0.2">
      <c r="A252" s="51" t="s">
        <v>476</v>
      </c>
      <c r="B252" s="17" t="s">
        <v>145</v>
      </c>
      <c r="C252" s="17" t="s">
        <v>146</v>
      </c>
      <c r="D252" s="25">
        <v>6.3</v>
      </c>
      <c r="E252" s="25">
        <v>19</v>
      </c>
      <c r="F252" s="283"/>
    </row>
    <row r="253" spans="1:6" x14ac:dyDescent="0.2">
      <c r="A253" s="51" t="s">
        <v>477</v>
      </c>
      <c r="B253" s="17" t="s">
        <v>147</v>
      </c>
      <c r="C253" s="17" t="s">
        <v>148</v>
      </c>
      <c r="D253" s="25">
        <v>6.3</v>
      </c>
      <c r="E253" s="25">
        <v>19</v>
      </c>
      <c r="F253" s="283"/>
    </row>
    <row r="254" spans="1:6" x14ac:dyDescent="0.2">
      <c r="A254" s="51" t="s">
        <v>478</v>
      </c>
      <c r="B254" s="17" t="s">
        <v>149</v>
      </c>
      <c r="C254" s="17" t="s">
        <v>150</v>
      </c>
      <c r="D254" s="25">
        <v>6.3</v>
      </c>
      <c r="E254" s="25">
        <v>19</v>
      </c>
      <c r="F254" s="283"/>
    </row>
    <row r="255" spans="1:6" x14ac:dyDescent="0.2">
      <c r="A255" s="51" t="s">
        <v>472</v>
      </c>
      <c r="B255" s="17" t="s">
        <v>139</v>
      </c>
      <c r="C255" s="17" t="s">
        <v>151</v>
      </c>
      <c r="D255" s="25">
        <v>6.3</v>
      </c>
      <c r="E255" s="25">
        <v>19</v>
      </c>
      <c r="F255" s="283"/>
    </row>
    <row r="256" spans="1:6" x14ac:dyDescent="0.2">
      <c r="A256" s="51" t="s">
        <v>393</v>
      </c>
      <c r="B256" s="17" t="s">
        <v>152</v>
      </c>
      <c r="C256" s="17" t="s">
        <v>153</v>
      </c>
      <c r="D256" s="25">
        <v>6.3</v>
      </c>
      <c r="E256" s="25">
        <v>19</v>
      </c>
      <c r="F256" s="283"/>
    </row>
    <row r="257" spans="1:6" x14ac:dyDescent="0.2">
      <c r="A257" s="51" t="s">
        <v>349</v>
      </c>
      <c r="B257" s="17" t="s">
        <v>154</v>
      </c>
      <c r="C257" s="17" t="s">
        <v>155</v>
      </c>
      <c r="D257" s="25">
        <v>6.3</v>
      </c>
      <c r="E257" s="25">
        <v>19</v>
      </c>
      <c r="F257" s="283"/>
    </row>
    <row r="258" spans="1:6" x14ac:dyDescent="0.2">
      <c r="A258" s="51" t="s">
        <v>350</v>
      </c>
      <c r="B258" s="17" t="s">
        <v>156</v>
      </c>
      <c r="C258" s="17" t="s">
        <v>157</v>
      </c>
      <c r="D258" s="25">
        <v>6.3</v>
      </c>
      <c r="E258" s="25">
        <v>19</v>
      </c>
      <c r="F258" s="283"/>
    </row>
    <row r="259" spans="1:6" x14ac:dyDescent="0.2">
      <c r="A259" s="51" t="s">
        <v>473</v>
      </c>
      <c r="B259" s="17" t="s">
        <v>158</v>
      </c>
      <c r="C259" s="17" t="s">
        <v>159</v>
      </c>
      <c r="D259" s="25">
        <v>6.3</v>
      </c>
      <c r="E259" s="25">
        <v>19</v>
      </c>
      <c r="F259" s="283"/>
    </row>
    <row r="260" spans="1:6" x14ac:dyDescent="0.2">
      <c r="A260" s="51" t="s">
        <v>474</v>
      </c>
      <c r="B260" s="17" t="s">
        <v>184</v>
      </c>
      <c r="C260" s="17" t="s">
        <v>161</v>
      </c>
      <c r="D260" s="25">
        <v>6.3</v>
      </c>
      <c r="E260" s="25">
        <v>19</v>
      </c>
      <c r="F260" s="283"/>
    </row>
    <row r="261" spans="1:6" x14ac:dyDescent="0.2">
      <c r="A261" s="51" t="s">
        <v>475</v>
      </c>
      <c r="B261" s="17" t="s">
        <v>162</v>
      </c>
      <c r="C261" s="17" t="s">
        <v>163</v>
      </c>
      <c r="D261" s="25">
        <v>6.3</v>
      </c>
      <c r="E261" s="25">
        <v>19</v>
      </c>
      <c r="F261" s="283"/>
    </row>
    <row r="262" spans="1:6" x14ac:dyDescent="0.2">
      <c r="A262" s="51" t="s">
        <v>420</v>
      </c>
      <c r="B262" s="17" t="s">
        <v>164</v>
      </c>
      <c r="C262" s="17" t="s">
        <v>165</v>
      </c>
      <c r="D262" s="25">
        <v>6.3</v>
      </c>
      <c r="E262" s="25">
        <v>19</v>
      </c>
      <c r="F262" s="283"/>
    </row>
    <row r="263" spans="1:6" x14ac:dyDescent="0.2">
      <c r="A263" s="51" t="s">
        <v>421</v>
      </c>
      <c r="B263" s="17" t="s">
        <v>166</v>
      </c>
      <c r="C263" s="17" t="s">
        <v>167</v>
      </c>
      <c r="D263" s="25">
        <v>6.3</v>
      </c>
      <c r="E263" s="25">
        <v>19</v>
      </c>
      <c r="F263" s="283"/>
    </row>
    <row r="264" spans="1:6" x14ac:dyDescent="0.2">
      <c r="A264" s="51" t="s">
        <v>381</v>
      </c>
      <c r="B264" s="17" t="s">
        <v>168</v>
      </c>
      <c r="C264" s="17" t="s">
        <v>169</v>
      </c>
      <c r="D264" s="25">
        <v>6.3</v>
      </c>
      <c r="E264" s="25">
        <v>19</v>
      </c>
      <c r="F264" s="283"/>
    </row>
    <row r="265" spans="1:6" x14ac:dyDescent="0.2">
      <c r="A265" s="51" t="s">
        <v>382</v>
      </c>
      <c r="B265" s="17" t="s">
        <v>170</v>
      </c>
      <c r="C265" s="17" t="s">
        <v>171</v>
      </c>
      <c r="D265" s="25">
        <v>6.3</v>
      </c>
      <c r="E265" s="25">
        <v>19</v>
      </c>
      <c r="F265" s="283"/>
    </row>
    <row r="266" spans="1:6" x14ac:dyDescent="0.2">
      <c r="A266" s="51" t="s">
        <v>357</v>
      </c>
      <c r="B266" s="17" t="s">
        <v>172</v>
      </c>
      <c r="C266" s="17" t="s">
        <v>173</v>
      </c>
      <c r="D266" s="25">
        <v>6.3</v>
      </c>
      <c r="E266" s="25">
        <v>19</v>
      </c>
      <c r="F266" s="283"/>
    </row>
    <row r="267" spans="1:6" x14ac:dyDescent="0.2">
      <c r="A267" s="51" t="s">
        <v>358</v>
      </c>
      <c r="B267" s="17" t="s">
        <v>174</v>
      </c>
      <c r="C267" s="17" t="s">
        <v>175</v>
      </c>
      <c r="D267" s="25">
        <v>6.3</v>
      </c>
      <c r="E267" s="25">
        <v>19</v>
      </c>
      <c r="F267" s="283"/>
    </row>
    <row r="268" spans="1:6" x14ac:dyDescent="0.2">
      <c r="A268" s="51" t="s">
        <v>359</v>
      </c>
      <c r="B268" s="17" t="s">
        <v>176</v>
      </c>
      <c r="C268" s="17" t="s">
        <v>177</v>
      </c>
      <c r="D268" s="25">
        <v>6.3</v>
      </c>
      <c r="E268" s="25">
        <v>19</v>
      </c>
      <c r="F268" s="283"/>
    </row>
    <row r="269" spans="1:6" x14ac:dyDescent="0.2">
      <c r="A269" s="51" t="s">
        <v>360</v>
      </c>
      <c r="B269" s="17" t="s">
        <v>178</v>
      </c>
      <c r="C269" s="17" t="s">
        <v>179</v>
      </c>
      <c r="D269" s="25">
        <v>6.3</v>
      </c>
      <c r="E269" s="25">
        <v>19</v>
      </c>
      <c r="F269" s="283"/>
    </row>
    <row r="270" spans="1:6" x14ac:dyDescent="0.2">
      <c r="A270" s="54" t="s">
        <v>898</v>
      </c>
      <c r="B270" s="35"/>
      <c r="C270" s="35"/>
      <c r="D270" s="36"/>
      <c r="E270" s="36"/>
      <c r="F270" s="162" t="s">
        <v>870</v>
      </c>
    </row>
    <row r="271" spans="1:6" x14ac:dyDescent="0.2">
      <c r="A271" s="51" t="s">
        <v>338</v>
      </c>
      <c r="B271" s="26" t="s">
        <v>183</v>
      </c>
      <c r="C271" s="17" t="s">
        <v>142</v>
      </c>
      <c r="D271" s="25">
        <v>6.3</v>
      </c>
      <c r="E271" s="25"/>
      <c r="F271" s="282">
        <v>16200</v>
      </c>
    </row>
    <row r="272" spans="1:6" x14ac:dyDescent="0.2">
      <c r="A272" s="51" t="s">
        <v>339</v>
      </c>
      <c r="B272" s="17" t="s">
        <v>143</v>
      </c>
      <c r="C272" s="17" t="s">
        <v>144</v>
      </c>
      <c r="D272" s="25">
        <v>6.3</v>
      </c>
      <c r="E272" s="25"/>
      <c r="F272" s="283"/>
    </row>
    <row r="273" spans="1:6" x14ac:dyDescent="0.2">
      <c r="A273" s="51" t="s">
        <v>476</v>
      </c>
      <c r="B273" s="17" t="s">
        <v>145</v>
      </c>
      <c r="C273" s="17" t="s">
        <v>146</v>
      </c>
      <c r="D273" s="25">
        <v>6.3</v>
      </c>
      <c r="E273" s="25"/>
      <c r="F273" s="283"/>
    </row>
    <row r="274" spans="1:6" x14ac:dyDescent="0.2">
      <c r="A274" s="51" t="s">
        <v>472</v>
      </c>
      <c r="B274" s="17" t="s">
        <v>139</v>
      </c>
      <c r="C274" s="17" t="s">
        <v>151</v>
      </c>
      <c r="D274" s="25">
        <v>6.3</v>
      </c>
      <c r="E274" s="25"/>
      <c r="F274" s="283"/>
    </row>
    <row r="275" spans="1:6" x14ac:dyDescent="0.2">
      <c r="A275" s="51" t="s">
        <v>393</v>
      </c>
      <c r="B275" s="17" t="s">
        <v>152</v>
      </c>
      <c r="C275" s="17" t="s">
        <v>153</v>
      </c>
      <c r="D275" s="25">
        <v>6.3</v>
      </c>
      <c r="E275" s="25"/>
      <c r="F275" s="283"/>
    </row>
    <row r="276" spans="1:6" x14ac:dyDescent="0.2">
      <c r="A276" s="51" t="s">
        <v>349</v>
      </c>
      <c r="B276" s="17" t="s">
        <v>154</v>
      </c>
      <c r="C276" s="17" t="s">
        <v>155</v>
      </c>
      <c r="D276" s="25">
        <v>6.3</v>
      </c>
      <c r="E276" s="25"/>
      <c r="F276" s="283"/>
    </row>
    <row r="277" spans="1:6" x14ac:dyDescent="0.2">
      <c r="A277" s="51" t="s">
        <v>474</v>
      </c>
      <c r="B277" s="17" t="s">
        <v>184</v>
      </c>
      <c r="C277" s="17" t="s">
        <v>161</v>
      </c>
      <c r="D277" s="25">
        <v>6.3</v>
      </c>
      <c r="E277" s="25"/>
      <c r="F277" s="283"/>
    </row>
    <row r="278" spans="1:6" x14ac:dyDescent="0.2">
      <c r="A278" s="51" t="s">
        <v>475</v>
      </c>
      <c r="B278" s="17" t="s">
        <v>162</v>
      </c>
      <c r="C278" s="17" t="s">
        <v>163</v>
      </c>
      <c r="D278" s="25">
        <v>6.3</v>
      </c>
      <c r="E278" s="25"/>
      <c r="F278" s="283"/>
    </row>
    <row r="279" spans="1:6" x14ac:dyDescent="0.2">
      <c r="A279" s="51" t="s">
        <v>381</v>
      </c>
      <c r="B279" s="17" t="s">
        <v>168</v>
      </c>
      <c r="C279" s="17" t="s">
        <v>169</v>
      </c>
      <c r="D279" s="25">
        <v>6.3</v>
      </c>
      <c r="E279" s="25"/>
      <c r="F279" s="283"/>
    </row>
    <row r="280" spans="1:6" x14ac:dyDescent="0.2">
      <c r="A280" s="54" t="s">
        <v>900</v>
      </c>
      <c r="B280" s="35"/>
      <c r="C280" s="35"/>
      <c r="D280" s="36"/>
      <c r="E280" s="36"/>
      <c r="F280" s="162" t="s">
        <v>870</v>
      </c>
    </row>
    <row r="281" spans="1:6" x14ac:dyDescent="0.2">
      <c r="A281" s="51" t="s">
        <v>361</v>
      </c>
      <c r="B281" s="17" t="s">
        <v>185</v>
      </c>
      <c r="C281" s="17" t="s">
        <v>186</v>
      </c>
      <c r="D281" s="25">
        <v>6.3</v>
      </c>
      <c r="E281" s="25">
        <v>32</v>
      </c>
      <c r="F281" s="282">
        <v>55000</v>
      </c>
    </row>
    <row r="282" spans="1:6" x14ac:dyDescent="0.2">
      <c r="A282" s="51" t="s">
        <v>776</v>
      </c>
      <c r="B282" s="17" t="s">
        <v>187</v>
      </c>
      <c r="C282" s="17" t="s">
        <v>777</v>
      </c>
      <c r="D282" s="25">
        <v>6.3</v>
      </c>
      <c r="E282" s="25">
        <v>32</v>
      </c>
      <c r="F282" s="283"/>
    </row>
    <row r="283" spans="1:6" x14ac:dyDescent="0.2">
      <c r="A283" s="51" t="s">
        <v>362</v>
      </c>
      <c r="B283" s="17" t="s">
        <v>189</v>
      </c>
      <c r="C283" s="17" t="s">
        <v>190</v>
      </c>
      <c r="D283" s="25">
        <v>6.3</v>
      </c>
      <c r="E283" s="25">
        <v>32</v>
      </c>
      <c r="F283" s="283"/>
    </row>
    <row r="284" spans="1:6" x14ac:dyDescent="0.2">
      <c r="A284" s="51" t="s">
        <v>901</v>
      </c>
      <c r="B284" s="17" t="s">
        <v>191</v>
      </c>
      <c r="C284" s="17" t="s">
        <v>192</v>
      </c>
      <c r="D284" s="25">
        <v>6.3</v>
      </c>
      <c r="E284" s="25">
        <v>32</v>
      </c>
      <c r="F284" s="283"/>
    </row>
    <row r="285" spans="1:6" x14ac:dyDescent="0.2">
      <c r="A285" s="51" t="s">
        <v>902</v>
      </c>
      <c r="B285" s="17" t="s">
        <v>193</v>
      </c>
      <c r="C285" s="17" t="s">
        <v>194</v>
      </c>
      <c r="D285" s="25">
        <v>6.3</v>
      </c>
      <c r="E285" s="25">
        <v>32</v>
      </c>
      <c r="F285" s="283"/>
    </row>
    <row r="286" spans="1:6" x14ac:dyDescent="0.2">
      <c r="A286" s="51" t="s">
        <v>834</v>
      </c>
      <c r="B286" s="17" t="s">
        <v>191</v>
      </c>
      <c r="C286" s="17" t="s">
        <v>196</v>
      </c>
      <c r="D286" s="25">
        <v>6.3</v>
      </c>
      <c r="E286" s="25">
        <v>32</v>
      </c>
      <c r="F286" s="283"/>
    </row>
    <row r="287" spans="1:6" x14ac:dyDescent="0.2">
      <c r="A287" s="51" t="s">
        <v>363</v>
      </c>
      <c r="B287" s="17" t="s">
        <v>197</v>
      </c>
      <c r="C287" s="17" t="s">
        <v>198</v>
      </c>
      <c r="D287" s="25">
        <v>6.3</v>
      </c>
      <c r="E287" s="25">
        <v>32</v>
      </c>
      <c r="F287" s="283"/>
    </row>
    <row r="288" spans="1:6" x14ac:dyDescent="0.2">
      <c r="A288" s="51" t="s">
        <v>903</v>
      </c>
      <c r="B288" s="17" t="s">
        <v>201</v>
      </c>
      <c r="C288" s="17" t="s">
        <v>202</v>
      </c>
      <c r="D288" s="25">
        <v>6.3</v>
      </c>
      <c r="E288" s="25">
        <v>32</v>
      </c>
      <c r="F288" s="283"/>
    </row>
    <row r="289" spans="1:6" x14ac:dyDescent="0.2">
      <c r="A289" s="51" t="s">
        <v>445</v>
      </c>
      <c r="B289" s="17" t="s">
        <v>203</v>
      </c>
      <c r="C289" s="17" t="s">
        <v>204</v>
      </c>
      <c r="D289" s="25">
        <v>6.3</v>
      </c>
      <c r="E289" s="25">
        <v>32</v>
      </c>
      <c r="F289" s="283"/>
    </row>
    <row r="290" spans="1:6" x14ac:dyDescent="0.2">
      <c r="A290" s="51" t="s">
        <v>96</v>
      </c>
      <c r="B290" s="17" t="s">
        <v>207</v>
      </c>
      <c r="C290" s="17" t="s">
        <v>208</v>
      </c>
      <c r="D290" s="25">
        <v>6.3</v>
      </c>
      <c r="E290" s="25">
        <v>32</v>
      </c>
      <c r="F290" s="283"/>
    </row>
    <row r="291" spans="1:6" x14ac:dyDescent="0.2">
      <c r="A291" s="51" t="s">
        <v>904</v>
      </c>
      <c r="B291" s="17" t="s">
        <v>209</v>
      </c>
      <c r="C291" s="17" t="s">
        <v>210</v>
      </c>
      <c r="D291" s="25">
        <v>6.3</v>
      </c>
      <c r="E291" s="25">
        <v>32</v>
      </c>
      <c r="F291" s="283"/>
    </row>
    <row r="292" spans="1:6" x14ac:dyDescent="0.2">
      <c r="A292" s="51" t="s">
        <v>87</v>
      </c>
      <c r="B292" s="17" t="s">
        <v>213</v>
      </c>
      <c r="C292" s="17" t="s">
        <v>214</v>
      </c>
      <c r="D292" s="25">
        <v>6.3</v>
      </c>
      <c r="E292" s="25">
        <v>32</v>
      </c>
      <c r="F292" s="283"/>
    </row>
    <row r="293" spans="1:6" x14ac:dyDescent="0.2">
      <c r="A293" s="51" t="s">
        <v>459</v>
      </c>
      <c r="B293" s="17" t="s">
        <v>215</v>
      </c>
      <c r="C293" s="17" t="s">
        <v>216</v>
      </c>
      <c r="D293" s="25">
        <v>6.3</v>
      </c>
      <c r="E293" s="25">
        <v>32</v>
      </c>
      <c r="F293" s="283"/>
    </row>
    <row r="294" spans="1:6" x14ac:dyDescent="0.2">
      <c r="A294" s="51" t="s">
        <v>456</v>
      </c>
      <c r="B294" s="17" t="s">
        <v>217</v>
      </c>
      <c r="C294" s="17" t="s">
        <v>221</v>
      </c>
      <c r="D294" s="25">
        <v>6.3</v>
      </c>
      <c r="E294" s="25">
        <v>32</v>
      </c>
      <c r="F294" s="283"/>
    </row>
    <row r="295" spans="1:6" x14ac:dyDescent="0.2">
      <c r="A295" s="51" t="s">
        <v>460</v>
      </c>
      <c r="B295" s="17" t="s">
        <v>219</v>
      </c>
      <c r="C295" s="17" t="s">
        <v>220</v>
      </c>
      <c r="D295" s="25">
        <v>6.3</v>
      </c>
      <c r="E295" s="25">
        <v>32</v>
      </c>
      <c r="F295" s="283"/>
    </row>
    <row r="296" spans="1:6" x14ac:dyDescent="0.2">
      <c r="A296" s="54" t="s">
        <v>899</v>
      </c>
      <c r="B296" s="35"/>
      <c r="C296" s="35"/>
      <c r="D296" s="36"/>
      <c r="E296" s="36"/>
      <c r="F296" s="162" t="s">
        <v>870</v>
      </c>
    </row>
    <row r="297" spans="1:6" x14ac:dyDescent="0.2">
      <c r="A297" s="51" t="s">
        <v>901</v>
      </c>
      <c r="B297" s="17" t="s">
        <v>191</v>
      </c>
      <c r="C297" s="17" t="s">
        <v>192</v>
      </c>
      <c r="D297" s="25">
        <v>6.3</v>
      </c>
      <c r="E297" s="25"/>
      <c r="F297" s="282">
        <v>24500</v>
      </c>
    </row>
    <row r="298" spans="1:6" x14ac:dyDescent="0.2">
      <c r="A298" s="51" t="s">
        <v>902</v>
      </c>
      <c r="B298" s="17" t="s">
        <v>193</v>
      </c>
      <c r="C298" s="17" t="s">
        <v>194</v>
      </c>
      <c r="D298" s="25">
        <v>6.3</v>
      </c>
      <c r="E298" s="25"/>
      <c r="F298" s="283"/>
    </row>
    <row r="299" spans="1:6" x14ac:dyDescent="0.2">
      <c r="A299" s="51" t="s">
        <v>903</v>
      </c>
      <c r="B299" s="17" t="s">
        <v>201</v>
      </c>
      <c r="C299" s="17" t="s">
        <v>202</v>
      </c>
      <c r="D299" s="25">
        <v>6.3</v>
      </c>
      <c r="E299" s="25"/>
      <c r="F299" s="283"/>
    </row>
    <row r="300" spans="1:6" x14ac:dyDescent="0.2">
      <c r="A300" s="51" t="s">
        <v>445</v>
      </c>
      <c r="B300" s="17" t="s">
        <v>203</v>
      </c>
      <c r="C300" s="17" t="s">
        <v>204</v>
      </c>
      <c r="D300" s="25">
        <v>6.3</v>
      </c>
      <c r="E300" s="25"/>
      <c r="F300" s="283"/>
    </row>
    <row r="301" spans="1:6" x14ac:dyDescent="0.2">
      <c r="A301" s="51" t="s">
        <v>904</v>
      </c>
      <c r="B301" s="17" t="s">
        <v>209</v>
      </c>
      <c r="C301" s="17" t="s">
        <v>210</v>
      </c>
      <c r="D301" s="25">
        <v>6.3</v>
      </c>
      <c r="E301" s="25"/>
      <c r="F301" s="283"/>
    </row>
    <row r="302" spans="1:6" x14ac:dyDescent="0.2">
      <c r="A302" s="51" t="s">
        <v>456</v>
      </c>
      <c r="B302" s="17" t="s">
        <v>217</v>
      </c>
      <c r="C302" s="17" t="s">
        <v>221</v>
      </c>
      <c r="D302" s="25">
        <v>6.3</v>
      </c>
      <c r="E302" s="25"/>
      <c r="F302" s="283"/>
    </row>
    <row r="303" spans="1:6" x14ac:dyDescent="0.2">
      <c r="A303" s="54" t="s">
        <v>792</v>
      </c>
      <c r="B303" s="35"/>
      <c r="C303" s="35"/>
      <c r="D303" s="36"/>
      <c r="E303" s="36"/>
      <c r="F303" s="162" t="s">
        <v>870</v>
      </c>
    </row>
    <row r="304" spans="1:6" x14ac:dyDescent="0.2">
      <c r="A304" s="51" t="s">
        <v>461</v>
      </c>
      <c r="B304" s="17" t="s">
        <v>253</v>
      </c>
      <c r="C304" s="17" t="s">
        <v>254</v>
      </c>
      <c r="D304" s="25">
        <v>6.3</v>
      </c>
      <c r="E304" s="25">
        <v>46</v>
      </c>
      <c r="F304" s="282">
        <v>65000</v>
      </c>
    </row>
    <row r="305" spans="1:6" x14ac:dyDescent="0.2">
      <c r="A305" s="51" t="s">
        <v>778</v>
      </c>
      <c r="B305" s="17" t="s">
        <v>285</v>
      </c>
      <c r="C305" s="17" t="s">
        <v>779</v>
      </c>
      <c r="D305" s="25">
        <v>6.3</v>
      </c>
      <c r="E305" s="25">
        <v>46</v>
      </c>
      <c r="F305" s="283"/>
    </row>
    <row r="306" spans="1:6" x14ac:dyDescent="0.2">
      <c r="A306" s="51" t="s">
        <v>462</v>
      </c>
      <c r="B306" s="17" t="s">
        <v>289</v>
      </c>
      <c r="C306" s="17" t="s">
        <v>290</v>
      </c>
      <c r="D306" s="25">
        <v>6.3</v>
      </c>
      <c r="E306" s="25">
        <v>46</v>
      </c>
      <c r="F306" s="283"/>
    </row>
    <row r="307" spans="1:6" x14ac:dyDescent="0.2">
      <c r="A307" s="46" t="s">
        <v>463</v>
      </c>
      <c r="B307" s="15" t="s">
        <v>287</v>
      </c>
      <c r="C307" s="15" t="s">
        <v>288</v>
      </c>
      <c r="D307" s="18">
        <v>6.3</v>
      </c>
      <c r="E307" s="18">
        <v>46</v>
      </c>
      <c r="F307" s="283"/>
    </row>
    <row r="308" spans="1:6" x14ac:dyDescent="0.2">
      <c r="A308" s="46" t="s">
        <v>83</v>
      </c>
      <c r="B308" s="15" t="s">
        <v>291</v>
      </c>
      <c r="C308" s="15" t="s">
        <v>292</v>
      </c>
      <c r="D308" s="18">
        <v>6.3</v>
      </c>
      <c r="E308" s="18">
        <v>46</v>
      </c>
      <c r="F308" s="283"/>
    </row>
    <row r="309" spans="1:6" x14ac:dyDescent="0.2">
      <c r="A309" s="51" t="s">
        <v>464</v>
      </c>
      <c r="B309" s="17" t="s">
        <v>293</v>
      </c>
      <c r="C309" s="17" t="s">
        <v>294</v>
      </c>
      <c r="D309" s="25">
        <v>6.3</v>
      </c>
      <c r="E309" s="25">
        <v>46</v>
      </c>
      <c r="F309" s="283"/>
    </row>
    <row r="310" spans="1:6" x14ac:dyDescent="0.2">
      <c r="A310" s="54" t="s">
        <v>897</v>
      </c>
      <c r="B310" s="35"/>
      <c r="C310" s="35"/>
      <c r="D310" s="36"/>
      <c r="E310" s="36"/>
      <c r="F310" s="162" t="s">
        <v>870</v>
      </c>
    </row>
    <row r="311" spans="1:6" x14ac:dyDescent="0.2">
      <c r="A311" s="51" t="s">
        <v>465</v>
      </c>
      <c r="B311" s="26" t="s">
        <v>134</v>
      </c>
      <c r="C311" s="17" t="s">
        <v>222</v>
      </c>
      <c r="D311" s="25">
        <v>16</v>
      </c>
      <c r="E311" s="25">
        <v>19</v>
      </c>
      <c r="F311" s="282">
        <v>56000</v>
      </c>
    </row>
    <row r="312" spans="1:6" x14ac:dyDescent="0.2">
      <c r="A312" s="51" t="s">
        <v>466</v>
      </c>
      <c r="B312" s="17" t="s">
        <v>135</v>
      </c>
      <c r="C312" s="17" t="s">
        <v>223</v>
      </c>
      <c r="D312" s="25">
        <v>16</v>
      </c>
      <c r="E312" s="25">
        <v>19</v>
      </c>
      <c r="F312" s="282"/>
    </row>
    <row r="313" spans="1:6" x14ac:dyDescent="0.2">
      <c r="A313" s="51" t="s">
        <v>78</v>
      </c>
      <c r="B313" s="17" t="s">
        <v>136</v>
      </c>
      <c r="C313" s="17" t="s">
        <v>225</v>
      </c>
      <c r="D313" s="25">
        <v>16</v>
      </c>
      <c r="E313" s="25">
        <v>19</v>
      </c>
      <c r="F313" s="282"/>
    </row>
    <row r="314" spans="1:6" x14ac:dyDescent="0.2">
      <c r="A314" s="51" t="s">
        <v>467</v>
      </c>
      <c r="B314" s="17" t="s">
        <v>226</v>
      </c>
      <c r="C314" s="17" t="s">
        <v>227</v>
      </c>
      <c r="D314" s="25">
        <v>16</v>
      </c>
      <c r="E314" s="25">
        <v>19</v>
      </c>
      <c r="F314" s="282"/>
    </row>
    <row r="315" spans="1:6" x14ac:dyDescent="0.2">
      <c r="A315" s="51" t="s">
        <v>47</v>
      </c>
      <c r="B315" s="17" t="s">
        <v>228</v>
      </c>
      <c r="C315" s="17" t="s">
        <v>229</v>
      </c>
      <c r="D315" s="25">
        <v>16</v>
      </c>
      <c r="E315" s="25">
        <v>19</v>
      </c>
      <c r="F315" s="282"/>
    </row>
    <row r="316" spans="1:6" x14ac:dyDescent="0.2">
      <c r="A316" s="51" t="s">
        <v>48</v>
      </c>
      <c r="B316" s="17" t="s">
        <v>230</v>
      </c>
      <c r="C316" s="17" t="s">
        <v>231</v>
      </c>
      <c r="D316" s="25">
        <v>16</v>
      </c>
      <c r="E316" s="25">
        <v>19</v>
      </c>
      <c r="F316" s="282"/>
    </row>
    <row r="317" spans="1:6" x14ac:dyDescent="0.2">
      <c r="A317" s="51" t="s">
        <v>49</v>
      </c>
      <c r="B317" s="17" t="s">
        <v>137</v>
      </c>
      <c r="C317" s="17" t="s">
        <v>232</v>
      </c>
      <c r="D317" s="25">
        <v>16</v>
      </c>
      <c r="E317" s="25">
        <v>19</v>
      </c>
      <c r="F317" s="282"/>
    </row>
    <row r="318" spans="1:6" x14ac:dyDescent="0.2">
      <c r="A318" s="51" t="s">
        <v>50</v>
      </c>
      <c r="B318" s="17" t="s">
        <v>141</v>
      </c>
      <c r="C318" s="17" t="s">
        <v>233</v>
      </c>
      <c r="D318" s="25">
        <v>16</v>
      </c>
      <c r="E318" s="25">
        <v>19</v>
      </c>
      <c r="F318" s="282"/>
    </row>
    <row r="319" spans="1:6" x14ac:dyDescent="0.2">
      <c r="A319" s="51" t="s">
        <v>51</v>
      </c>
      <c r="B319" s="17" t="s">
        <v>143</v>
      </c>
      <c r="C319" s="17" t="s">
        <v>234</v>
      </c>
      <c r="D319" s="25">
        <v>16</v>
      </c>
      <c r="E319" s="25">
        <v>19</v>
      </c>
      <c r="F319" s="282"/>
    </row>
    <row r="320" spans="1:6" x14ac:dyDescent="0.2">
      <c r="A320" s="51" t="s">
        <v>52</v>
      </c>
      <c r="B320" s="13" t="s">
        <v>235</v>
      </c>
      <c r="C320" s="17" t="s">
        <v>236</v>
      </c>
      <c r="D320" s="25">
        <v>16</v>
      </c>
      <c r="E320" s="25">
        <v>19</v>
      </c>
      <c r="F320" s="282"/>
    </row>
    <row r="321" spans="1:6" x14ac:dyDescent="0.2">
      <c r="A321" s="51" t="s">
        <v>53</v>
      </c>
      <c r="B321" s="17" t="s">
        <v>145</v>
      </c>
      <c r="C321" s="17" t="s">
        <v>237</v>
      </c>
      <c r="D321" s="25">
        <v>16</v>
      </c>
      <c r="E321" s="25">
        <v>19</v>
      </c>
      <c r="F321" s="282"/>
    </row>
    <row r="322" spans="1:6" x14ac:dyDescent="0.2">
      <c r="A322" s="51" t="s">
        <v>905</v>
      </c>
      <c r="B322" s="17" t="s">
        <v>139</v>
      </c>
      <c r="C322" s="17" t="s">
        <v>238</v>
      </c>
      <c r="D322" s="25">
        <v>16</v>
      </c>
      <c r="E322" s="25">
        <v>19</v>
      </c>
      <c r="F322" s="282"/>
    </row>
    <row r="323" spans="1:6" x14ac:dyDescent="0.2">
      <c r="A323" s="51" t="s">
        <v>908</v>
      </c>
      <c r="B323" s="17" t="s">
        <v>152</v>
      </c>
      <c r="C323" s="17" t="s">
        <v>239</v>
      </c>
      <c r="D323" s="25">
        <v>16</v>
      </c>
      <c r="E323" s="25">
        <v>19</v>
      </c>
      <c r="F323" s="282"/>
    </row>
    <row r="324" spans="1:6" x14ac:dyDescent="0.2">
      <c r="A324" s="51" t="s">
        <v>906</v>
      </c>
      <c r="B324" s="17" t="s">
        <v>240</v>
      </c>
      <c r="C324" s="17" t="s">
        <v>241</v>
      </c>
      <c r="D324" s="25">
        <v>16</v>
      </c>
      <c r="E324" s="25">
        <v>19</v>
      </c>
      <c r="F324" s="282"/>
    </row>
    <row r="325" spans="1:6" x14ac:dyDescent="0.2">
      <c r="A325" s="51" t="s">
        <v>907</v>
      </c>
      <c r="B325" s="17" t="s">
        <v>154</v>
      </c>
      <c r="C325" s="17" t="s">
        <v>242</v>
      </c>
      <c r="D325" s="25">
        <v>16</v>
      </c>
      <c r="E325" s="25">
        <v>19</v>
      </c>
      <c r="F325" s="282"/>
    </row>
    <row r="326" spans="1:6" x14ac:dyDescent="0.2">
      <c r="A326" s="51" t="s">
        <v>394</v>
      </c>
      <c r="B326" s="17" t="s">
        <v>184</v>
      </c>
      <c r="C326" s="17" t="s">
        <v>243</v>
      </c>
      <c r="D326" s="25">
        <v>16</v>
      </c>
      <c r="E326" s="25">
        <v>19</v>
      </c>
      <c r="F326" s="282"/>
    </row>
    <row r="327" spans="1:6" x14ac:dyDescent="0.2">
      <c r="A327" s="51" t="s">
        <v>395</v>
      </c>
      <c r="B327" s="17" t="s">
        <v>255</v>
      </c>
      <c r="C327" s="17" t="s">
        <v>245</v>
      </c>
      <c r="D327" s="25">
        <v>16</v>
      </c>
      <c r="E327" s="25">
        <v>19</v>
      </c>
      <c r="F327" s="282"/>
    </row>
    <row r="328" spans="1:6" x14ac:dyDescent="0.2">
      <c r="A328" s="51" t="s">
        <v>826</v>
      </c>
      <c r="B328" s="17" t="s">
        <v>162</v>
      </c>
      <c r="C328" s="17" t="s">
        <v>247</v>
      </c>
      <c r="D328" s="25">
        <v>16</v>
      </c>
      <c r="E328" s="25">
        <v>19</v>
      </c>
      <c r="F328" s="282"/>
    </row>
    <row r="329" spans="1:6" x14ac:dyDescent="0.2">
      <c r="A329" s="51" t="s">
        <v>439</v>
      </c>
      <c r="B329" s="17" t="s">
        <v>248</v>
      </c>
      <c r="C329" s="17" t="s">
        <v>249</v>
      </c>
      <c r="D329" s="25">
        <v>16</v>
      </c>
      <c r="E329" s="25">
        <v>19</v>
      </c>
      <c r="F329" s="282"/>
    </row>
    <row r="330" spans="1:6" x14ac:dyDescent="0.2">
      <c r="A330" s="51" t="s">
        <v>440</v>
      </c>
      <c r="B330" s="17" t="s">
        <v>250</v>
      </c>
      <c r="C330" s="17" t="s">
        <v>251</v>
      </c>
      <c r="D330" s="25">
        <v>16</v>
      </c>
      <c r="E330" s="25">
        <v>19</v>
      </c>
      <c r="F330" s="282"/>
    </row>
    <row r="331" spans="1:6" x14ac:dyDescent="0.2">
      <c r="A331" s="51" t="s">
        <v>434</v>
      </c>
      <c r="B331" s="17" t="s">
        <v>168</v>
      </c>
      <c r="C331" s="17" t="s">
        <v>252</v>
      </c>
      <c r="D331" s="25">
        <v>16</v>
      </c>
      <c r="E331" s="25">
        <v>19</v>
      </c>
      <c r="F331" s="282"/>
    </row>
    <row r="332" spans="1:6" x14ac:dyDescent="0.2">
      <c r="A332" s="54" t="s">
        <v>898</v>
      </c>
      <c r="B332" s="35"/>
      <c r="C332" s="35"/>
      <c r="D332" s="36"/>
      <c r="E332" s="36"/>
      <c r="F332" s="162" t="s">
        <v>870</v>
      </c>
    </row>
    <row r="333" spans="1:6" x14ac:dyDescent="0.2">
      <c r="A333" s="51" t="s">
        <v>49</v>
      </c>
      <c r="B333" s="17" t="s">
        <v>137</v>
      </c>
      <c r="C333" s="17" t="s">
        <v>232</v>
      </c>
      <c r="D333" s="25">
        <v>16</v>
      </c>
      <c r="E333" s="25"/>
      <c r="F333" s="282">
        <v>35000</v>
      </c>
    </row>
    <row r="334" spans="1:6" x14ac:dyDescent="0.2">
      <c r="A334" s="51" t="s">
        <v>50</v>
      </c>
      <c r="B334" s="17" t="s">
        <v>141</v>
      </c>
      <c r="C334" s="17" t="s">
        <v>233</v>
      </c>
      <c r="D334" s="25">
        <v>16</v>
      </c>
      <c r="E334" s="25"/>
      <c r="F334" s="282"/>
    </row>
    <row r="335" spans="1:6" x14ac:dyDescent="0.2">
      <c r="A335" s="51" t="s">
        <v>51</v>
      </c>
      <c r="B335" s="17" t="s">
        <v>143</v>
      </c>
      <c r="C335" s="17" t="s">
        <v>234</v>
      </c>
      <c r="D335" s="25">
        <v>16</v>
      </c>
      <c r="E335" s="25"/>
      <c r="F335" s="282"/>
    </row>
    <row r="336" spans="1:6" x14ac:dyDescent="0.2">
      <c r="A336" s="51" t="s">
        <v>53</v>
      </c>
      <c r="B336" s="17" t="s">
        <v>145</v>
      </c>
      <c r="C336" s="17" t="s">
        <v>237</v>
      </c>
      <c r="D336" s="25">
        <v>16</v>
      </c>
      <c r="E336" s="25"/>
      <c r="F336" s="282"/>
    </row>
    <row r="337" spans="1:6" x14ac:dyDescent="0.2">
      <c r="A337" s="51" t="s">
        <v>905</v>
      </c>
      <c r="B337" s="17" t="s">
        <v>139</v>
      </c>
      <c r="C337" s="17" t="s">
        <v>238</v>
      </c>
      <c r="D337" s="25">
        <v>16</v>
      </c>
      <c r="E337" s="25"/>
      <c r="F337" s="282"/>
    </row>
    <row r="338" spans="1:6" x14ac:dyDescent="0.2">
      <c r="A338" s="51" t="s">
        <v>906</v>
      </c>
      <c r="B338" s="17" t="s">
        <v>240</v>
      </c>
      <c r="C338" s="17" t="s">
        <v>241</v>
      </c>
      <c r="D338" s="25">
        <v>16</v>
      </c>
      <c r="E338" s="25"/>
      <c r="F338" s="282"/>
    </row>
    <row r="339" spans="1:6" x14ac:dyDescent="0.2">
      <c r="A339" s="51" t="s">
        <v>394</v>
      </c>
      <c r="B339" s="17" t="s">
        <v>184</v>
      </c>
      <c r="C339" s="17" t="s">
        <v>243</v>
      </c>
      <c r="D339" s="25">
        <v>16</v>
      </c>
      <c r="E339" s="25"/>
      <c r="F339" s="282"/>
    </row>
    <row r="340" spans="1:6" x14ac:dyDescent="0.2">
      <c r="A340" s="51" t="s">
        <v>395</v>
      </c>
      <c r="B340" s="17" t="s">
        <v>255</v>
      </c>
      <c r="C340" s="17" t="s">
        <v>245</v>
      </c>
      <c r="D340" s="25">
        <v>16</v>
      </c>
      <c r="E340" s="25"/>
      <c r="F340" s="282"/>
    </row>
    <row r="341" spans="1:6" x14ac:dyDescent="0.2">
      <c r="A341" s="51" t="s">
        <v>826</v>
      </c>
      <c r="B341" s="17" t="s">
        <v>162</v>
      </c>
      <c r="C341" s="17" t="s">
        <v>247</v>
      </c>
      <c r="D341" s="25">
        <v>16</v>
      </c>
      <c r="E341" s="25"/>
      <c r="F341" s="282"/>
    </row>
    <row r="342" spans="1:6" x14ac:dyDescent="0.2">
      <c r="A342" s="51" t="s">
        <v>440</v>
      </c>
      <c r="B342" s="17" t="s">
        <v>250</v>
      </c>
      <c r="C342" s="17" t="s">
        <v>251</v>
      </c>
      <c r="D342" s="25">
        <v>16</v>
      </c>
      <c r="E342" s="25"/>
      <c r="F342" s="282"/>
    </row>
    <row r="343" spans="1:6" x14ac:dyDescent="0.2">
      <c r="A343" s="51" t="s">
        <v>434</v>
      </c>
      <c r="B343" s="17" t="s">
        <v>168</v>
      </c>
      <c r="C343" s="17" t="s">
        <v>252</v>
      </c>
      <c r="D343" s="25">
        <v>16</v>
      </c>
      <c r="E343" s="25"/>
      <c r="F343" s="282"/>
    </row>
    <row r="344" spans="1:6" x14ac:dyDescent="0.2">
      <c r="A344" s="54" t="s">
        <v>791</v>
      </c>
      <c r="B344" s="35"/>
      <c r="C344" s="35"/>
      <c r="D344" s="36"/>
      <c r="E344" s="36"/>
      <c r="F344" s="162" t="s">
        <v>870</v>
      </c>
    </row>
    <row r="345" spans="1:6" x14ac:dyDescent="0.2">
      <c r="A345" s="51" t="s">
        <v>828</v>
      </c>
      <c r="B345" s="17" t="s">
        <v>279</v>
      </c>
      <c r="C345" s="17" t="s">
        <v>261</v>
      </c>
      <c r="D345" s="25">
        <v>16</v>
      </c>
      <c r="E345" s="25">
        <v>32</v>
      </c>
      <c r="F345" s="282">
        <v>85000</v>
      </c>
    </row>
    <row r="346" spans="1:6" x14ac:dyDescent="0.2">
      <c r="A346" s="51" t="s">
        <v>829</v>
      </c>
      <c r="B346" s="17" t="s">
        <v>264</v>
      </c>
      <c r="C346" s="17" t="s">
        <v>280</v>
      </c>
      <c r="D346" s="25">
        <v>16</v>
      </c>
      <c r="E346" s="25">
        <v>32</v>
      </c>
      <c r="F346" s="283"/>
    </row>
    <row r="347" spans="1:6" x14ac:dyDescent="0.2">
      <c r="A347" s="51" t="s">
        <v>435</v>
      </c>
      <c r="B347" s="17" t="s">
        <v>266</v>
      </c>
      <c r="C347" s="17" t="s">
        <v>267</v>
      </c>
      <c r="D347" s="25">
        <v>16</v>
      </c>
      <c r="E347" s="25">
        <v>32</v>
      </c>
      <c r="F347" s="283"/>
    </row>
    <row r="348" spans="1:6" x14ac:dyDescent="0.2">
      <c r="A348" s="54" t="s">
        <v>909</v>
      </c>
      <c r="B348" s="35"/>
      <c r="C348" s="35"/>
      <c r="D348" s="36"/>
      <c r="E348" s="36"/>
      <c r="F348" s="162" t="s">
        <v>870</v>
      </c>
    </row>
    <row r="349" spans="1:6" x14ac:dyDescent="0.2">
      <c r="A349" s="51" t="s">
        <v>436</v>
      </c>
      <c r="B349" s="17" t="s">
        <v>295</v>
      </c>
      <c r="C349" s="17" t="s">
        <v>296</v>
      </c>
      <c r="D349" s="25">
        <v>16</v>
      </c>
      <c r="E349" s="25">
        <v>46</v>
      </c>
      <c r="F349" s="284">
        <v>120000</v>
      </c>
    </row>
    <row r="350" spans="1:6" x14ac:dyDescent="0.2">
      <c r="A350" s="51" t="s">
        <v>437</v>
      </c>
      <c r="B350" s="17" t="s">
        <v>297</v>
      </c>
      <c r="C350" s="17" t="s">
        <v>298</v>
      </c>
      <c r="D350" s="25">
        <v>16</v>
      </c>
      <c r="E350" s="25">
        <v>46</v>
      </c>
      <c r="F350" s="285"/>
    </row>
    <row r="351" spans="1:6" x14ac:dyDescent="0.2">
      <c r="A351" s="51" t="s">
        <v>345</v>
      </c>
      <c r="B351" s="17" t="s">
        <v>304</v>
      </c>
      <c r="C351" s="17" t="s">
        <v>305</v>
      </c>
      <c r="D351" s="25">
        <v>16</v>
      </c>
      <c r="E351" s="25">
        <v>46</v>
      </c>
      <c r="F351" s="286"/>
    </row>
    <row r="352" spans="1:6" x14ac:dyDescent="0.2">
      <c r="A352" s="54" t="s">
        <v>910</v>
      </c>
      <c r="B352" s="35"/>
      <c r="C352" s="35"/>
      <c r="D352" s="36"/>
      <c r="E352" s="36"/>
      <c r="F352" s="162" t="s">
        <v>870</v>
      </c>
    </row>
    <row r="353" spans="1:6" x14ac:dyDescent="0.2">
      <c r="A353" s="51" t="s">
        <v>436</v>
      </c>
      <c r="B353" s="17" t="s">
        <v>295</v>
      </c>
      <c r="C353" s="17" t="s">
        <v>296</v>
      </c>
      <c r="D353" s="25">
        <v>16</v>
      </c>
      <c r="E353" s="25"/>
      <c r="F353" s="284">
        <v>75000</v>
      </c>
    </row>
    <row r="354" spans="1:6" x14ac:dyDescent="0.2">
      <c r="A354" s="51" t="s">
        <v>437</v>
      </c>
      <c r="B354" s="17" t="s">
        <v>297</v>
      </c>
      <c r="C354" s="17" t="s">
        <v>298</v>
      </c>
      <c r="D354" s="25">
        <v>16</v>
      </c>
      <c r="E354" s="25"/>
      <c r="F354" s="286"/>
    </row>
    <row r="355" spans="1:6" x14ac:dyDescent="0.2">
      <c r="A355" s="54" t="s">
        <v>791</v>
      </c>
      <c r="B355" s="35"/>
      <c r="C355" s="35"/>
      <c r="D355" s="36"/>
      <c r="E355" s="36"/>
      <c r="F355" s="162" t="s">
        <v>870</v>
      </c>
    </row>
    <row r="356" spans="1:6" x14ac:dyDescent="0.2">
      <c r="A356" s="51" t="s">
        <v>85</v>
      </c>
      <c r="B356" s="17" t="s">
        <v>268</v>
      </c>
      <c r="C356" s="17" t="s">
        <v>269</v>
      </c>
      <c r="D356" s="25">
        <v>16</v>
      </c>
      <c r="E356" s="25">
        <v>32</v>
      </c>
      <c r="F356" s="282">
        <v>85000</v>
      </c>
    </row>
    <row r="357" spans="1:6" x14ac:dyDescent="0.2">
      <c r="A357" s="51" t="s">
        <v>780</v>
      </c>
      <c r="B357" s="17" t="s">
        <v>270</v>
      </c>
      <c r="C357" s="17" t="s">
        <v>781</v>
      </c>
      <c r="D357" s="25">
        <v>16</v>
      </c>
      <c r="E357" s="25">
        <v>32</v>
      </c>
      <c r="F357" s="283"/>
    </row>
    <row r="358" spans="1:6" x14ac:dyDescent="0.2">
      <c r="A358" s="51" t="s">
        <v>86</v>
      </c>
      <c r="B358" s="17" t="s">
        <v>271</v>
      </c>
      <c r="C358" s="17" t="s">
        <v>272</v>
      </c>
      <c r="D358" s="25">
        <v>16</v>
      </c>
      <c r="E358" s="25">
        <v>32</v>
      </c>
      <c r="F358" s="283"/>
    </row>
    <row r="359" spans="1:6" x14ac:dyDescent="0.2">
      <c r="A359" s="51" t="s">
        <v>822</v>
      </c>
      <c r="B359" s="17" t="s">
        <v>273</v>
      </c>
      <c r="C359" s="17" t="s">
        <v>911</v>
      </c>
      <c r="D359" s="25">
        <v>16</v>
      </c>
      <c r="E359" s="25">
        <v>32</v>
      </c>
      <c r="F359" s="283"/>
    </row>
    <row r="360" spans="1:6" x14ac:dyDescent="0.2">
      <c r="A360" s="51" t="s">
        <v>367</v>
      </c>
      <c r="B360" s="17" t="s">
        <v>275</v>
      </c>
      <c r="C360" s="17" t="s">
        <v>276</v>
      </c>
      <c r="D360" s="25">
        <v>16</v>
      </c>
      <c r="E360" s="25">
        <v>32</v>
      </c>
      <c r="F360" s="283"/>
    </row>
    <row r="361" spans="1:6" x14ac:dyDescent="0.2">
      <c r="A361" s="51" t="s">
        <v>400</v>
      </c>
      <c r="B361" s="17" t="s">
        <v>277</v>
      </c>
      <c r="C361" s="17" t="s">
        <v>278</v>
      </c>
      <c r="D361" s="25">
        <v>16</v>
      </c>
      <c r="E361" s="25">
        <v>32</v>
      </c>
      <c r="F361" s="283"/>
    </row>
    <row r="362" spans="1:6" x14ac:dyDescent="0.2">
      <c r="A362" s="54" t="s">
        <v>909</v>
      </c>
      <c r="B362" s="35"/>
      <c r="C362" s="35"/>
      <c r="D362" s="36"/>
      <c r="E362" s="36"/>
      <c r="F362" s="162" t="s">
        <v>870</v>
      </c>
    </row>
    <row r="363" spans="1:6" x14ac:dyDescent="0.2">
      <c r="A363" s="51" t="s">
        <v>438</v>
      </c>
      <c r="B363" s="17" t="s">
        <v>299</v>
      </c>
      <c r="C363" s="17" t="s">
        <v>300</v>
      </c>
      <c r="D363" s="25">
        <v>16</v>
      </c>
      <c r="E363" s="25">
        <v>46</v>
      </c>
      <c r="F363" s="284">
        <v>120000</v>
      </c>
    </row>
    <row r="364" spans="1:6" ht="13.5" customHeight="1" x14ac:dyDescent="0.2">
      <c r="A364" s="51" t="s">
        <v>406</v>
      </c>
      <c r="B364" s="17" t="s">
        <v>301</v>
      </c>
      <c r="C364" s="17" t="s">
        <v>302</v>
      </c>
      <c r="D364" s="25">
        <v>16</v>
      </c>
      <c r="E364" s="25">
        <v>46</v>
      </c>
      <c r="F364" s="286"/>
    </row>
    <row r="365" spans="1:6" ht="13.5" customHeight="1" x14ac:dyDescent="0.2">
      <c r="A365" s="54" t="s">
        <v>910</v>
      </c>
      <c r="B365" s="35"/>
      <c r="C365" s="35"/>
      <c r="D365" s="36"/>
      <c r="E365" s="36"/>
      <c r="F365" s="162" t="s">
        <v>870</v>
      </c>
    </row>
    <row r="366" spans="1:6" ht="13.5" customHeight="1" x14ac:dyDescent="0.2">
      <c r="A366" s="51" t="s">
        <v>438</v>
      </c>
      <c r="B366" s="17" t="s">
        <v>299</v>
      </c>
      <c r="C366" s="17" t="s">
        <v>300</v>
      </c>
      <c r="D366" s="25">
        <v>16</v>
      </c>
      <c r="E366" s="25"/>
      <c r="F366" s="77">
        <v>75000</v>
      </c>
    </row>
    <row r="367" spans="1:6" x14ac:dyDescent="0.2">
      <c r="A367" s="54" t="s">
        <v>791</v>
      </c>
      <c r="B367" s="35"/>
      <c r="C367" s="35"/>
      <c r="D367" s="36"/>
      <c r="E367" s="36"/>
      <c r="F367" s="162" t="s">
        <v>870</v>
      </c>
    </row>
    <row r="368" spans="1:6" x14ac:dyDescent="0.2">
      <c r="A368" s="51" t="s">
        <v>912</v>
      </c>
      <c r="B368" s="17" t="s">
        <v>914</v>
      </c>
      <c r="C368" s="17" t="s">
        <v>915</v>
      </c>
      <c r="D368" s="25">
        <v>16</v>
      </c>
      <c r="E368" s="25">
        <v>32</v>
      </c>
      <c r="F368" s="287">
        <v>85000</v>
      </c>
    </row>
    <row r="369" spans="1:6" x14ac:dyDescent="0.2">
      <c r="A369" s="51" t="s">
        <v>913</v>
      </c>
      <c r="B369" s="17" t="s">
        <v>197</v>
      </c>
      <c r="C369" s="17" t="s">
        <v>916</v>
      </c>
      <c r="D369" s="25">
        <v>16</v>
      </c>
      <c r="E369" s="25">
        <v>32</v>
      </c>
      <c r="F369" s="287"/>
    </row>
    <row r="370" spans="1:6" x14ac:dyDescent="0.2">
      <c r="A370" s="51" t="s">
        <v>407</v>
      </c>
      <c r="B370" s="17" t="s">
        <v>199</v>
      </c>
      <c r="C370" s="17" t="s">
        <v>281</v>
      </c>
      <c r="D370" s="25">
        <v>16</v>
      </c>
      <c r="E370" s="25">
        <v>32</v>
      </c>
      <c r="F370" s="287"/>
    </row>
    <row r="371" spans="1:6" x14ac:dyDescent="0.2">
      <c r="A371" s="51" t="s">
        <v>408</v>
      </c>
      <c r="B371" s="17" t="s">
        <v>282</v>
      </c>
      <c r="C371" s="17" t="s">
        <v>283</v>
      </c>
      <c r="D371" s="25">
        <v>16</v>
      </c>
      <c r="E371" s="25">
        <v>32</v>
      </c>
      <c r="F371" s="287"/>
    </row>
    <row r="372" spans="1:6" x14ac:dyDescent="0.2">
      <c r="A372" s="51" t="s">
        <v>409</v>
      </c>
      <c r="B372" s="17" t="s">
        <v>203</v>
      </c>
      <c r="C372" s="17" t="s">
        <v>284</v>
      </c>
      <c r="D372" s="25">
        <v>16</v>
      </c>
      <c r="E372" s="25">
        <v>32</v>
      </c>
      <c r="F372" s="287"/>
    </row>
    <row r="373" spans="1:6" x14ac:dyDescent="0.2">
      <c r="A373" s="54" t="s">
        <v>792</v>
      </c>
      <c r="B373" s="35"/>
      <c r="C373" s="35"/>
      <c r="D373" s="36"/>
      <c r="E373" s="36"/>
      <c r="F373" s="162" t="s">
        <v>870</v>
      </c>
    </row>
    <row r="374" spans="1:6" x14ac:dyDescent="0.2">
      <c r="A374" s="51" t="s">
        <v>410</v>
      </c>
      <c r="B374" s="17" t="s">
        <v>289</v>
      </c>
      <c r="C374" s="17" t="s">
        <v>303</v>
      </c>
      <c r="D374" s="25">
        <v>16</v>
      </c>
      <c r="E374" s="25">
        <v>46</v>
      </c>
      <c r="F374" s="91">
        <v>120000</v>
      </c>
    </row>
    <row r="375" spans="1:6" x14ac:dyDescent="0.2">
      <c r="A375" s="53" t="s">
        <v>917</v>
      </c>
      <c r="B375" s="61" t="s">
        <v>536</v>
      </c>
      <c r="C375" s="61" t="s">
        <v>537</v>
      </c>
      <c r="D375" s="61" t="s">
        <v>538</v>
      </c>
      <c r="E375" s="61" t="s">
        <v>539</v>
      </c>
      <c r="F375" s="162" t="s">
        <v>870</v>
      </c>
    </row>
    <row r="376" spans="1:6" x14ac:dyDescent="0.2">
      <c r="A376" s="51" t="s">
        <v>550</v>
      </c>
      <c r="B376" s="17">
        <v>3.2</v>
      </c>
      <c r="C376" s="17">
        <v>3</v>
      </c>
      <c r="D376" s="25">
        <v>10</v>
      </c>
      <c r="E376" s="25">
        <v>3.6</v>
      </c>
      <c r="F376" s="282">
        <v>15000</v>
      </c>
    </row>
    <row r="377" spans="1:6" x14ac:dyDescent="0.2">
      <c r="A377" s="51" t="s">
        <v>551</v>
      </c>
      <c r="B377" s="17">
        <v>5</v>
      </c>
      <c r="C377" s="17">
        <v>6</v>
      </c>
      <c r="D377" s="25">
        <v>10</v>
      </c>
      <c r="E377" s="25">
        <v>3.6</v>
      </c>
      <c r="F377" s="282"/>
    </row>
    <row r="378" spans="1:6" x14ac:dyDescent="0.2">
      <c r="A378" s="51" t="s">
        <v>552</v>
      </c>
      <c r="B378" s="17">
        <v>8</v>
      </c>
      <c r="C378" s="17">
        <v>10</v>
      </c>
      <c r="D378" s="25">
        <v>10</v>
      </c>
      <c r="E378" s="25">
        <v>3.6</v>
      </c>
      <c r="F378" s="282"/>
    </row>
    <row r="379" spans="1:6" x14ac:dyDescent="0.2">
      <c r="A379" s="51" t="s">
        <v>553</v>
      </c>
      <c r="B379" s="17">
        <v>12.5</v>
      </c>
      <c r="C379" s="17">
        <v>17</v>
      </c>
      <c r="D379" s="25">
        <v>10</v>
      </c>
      <c r="E379" s="25">
        <v>3.6</v>
      </c>
      <c r="F379" s="282"/>
    </row>
    <row r="380" spans="1:6" x14ac:dyDescent="0.2">
      <c r="A380" s="51" t="s">
        <v>555</v>
      </c>
      <c r="B380" s="27" t="s">
        <v>132</v>
      </c>
      <c r="C380" s="17" t="s">
        <v>554</v>
      </c>
      <c r="D380" s="25">
        <v>10</v>
      </c>
      <c r="E380" s="25">
        <v>6.4</v>
      </c>
      <c r="F380" s="282">
        <v>28600</v>
      </c>
    </row>
    <row r="381" spans="1:6" x14ac:dyDescent="0.2">
      <c r="A381" s="51" t="s">
        <v>556</v>
      </c>
      <c r="B381" s="27" t="s">
        <v>131</v>
      </c>
      <c r="C381" s="17" t="s">
        <v>568</v>
      </c>
      <c r="D381" s="25">
        <v>10</v>
      </c>
      <c r="E381" s="25">
        <v>6.4</v>
      </c>
      <c r="F381" s="282"/>
    </row>
    <row r="382" spans="1:6" x14ac:dyDescent="0.2">
      <c r="A382" s="51" t="s">
        <v>557</v>
      </c>
      <c r="B382" s="17" t="s">
        <v>133</v>
      </c>
      <c r="C382" s="17" t="s">
        <v>558</v>
      </c>
      <c r="D382" s="25">
        <v>10</v>
      </c>
      <c r="E382" s="25">
        <v>6.4</v>
      </c>
      <c r="F382" s="282"/>
    </row>
    <row r="383" spans="1:6" x14ac:dyDescent="0.2">
      <c r="A383" s="51" t="s">
        <v>559</v>
      </c>
      <c r="B383" s="17" t="s">
        <v>224</v>
      </c>
      <c r="C383" s="17" t="s">
        <v>560</v>
      </c>
      <c r="D383" s="25">
        <v>10</v>
      </c>
      <c r="E383" s="25">
        <v>6.4</v>
      </c>
      <c r="F383" s="282"/>
    </row>
    <row r="384" spans="1:6" x14ac:dyDescent="0.2">
      <c r="A384" s="51" t="s">
        <v>561</v>
      </c>
      <c r="B384" s="27" t="s">
        <v>569</v>
      </c>
      <c r="C384" s="27" t="s">
        <v>565</v>
      </c>
      <c r="D384" s="25">
        <v>10</v>
      </c>
      <c r="E384" s="25">
        <v>6.4</v>
      </c>
      <c r="F384" s="282"/>
    </row>
    <row r="385" spans="1:6" x14ac:dyDescent="0.2">
      <c r="A385" s="51" t="s">
        <v>562</v>
      </c>
      <c r="B385" s="27" t="s">
        <v>570</v>
      </c>
      <c r="C385" s="27" t="s">
        <v>563</v>
      </c>
      <c r="D385" s="25">
        <v>10</v>
      </c>
      <c r="E385" s="25">
        <v>6.4</v>
      </c>
      <c r="F385" s="282"/>
    </row>
    <row r="386" spans="1:6" x14ac:dyDescent="0.2">
      <c r="A386" s="51" t="s">
        <v>180</v>
      </c>
      <c r="B386" s="17" t="s">
        <v>224</v>
      </c>
      <c r="C386" s="17" t="s">
        <v>564</v>
      </c>
      <c r="D386" s="25">
        <v>10</v>
      </c>
      <c r="E386" s="25">
        <v>6.4</v>
      </c>
      <c r="F386" s="282"/>
    </row>
    <row r="387" spans="1:6" x14ac:dyDescent="0.2">
      <c r="A387" s="51" t="s">
        <v>566</v>
      </c>
      <c r="B387" s="17" t="s">
        <v>141</v>
      </c>
      <c r="C387" s="27" t="s">
        <v>567</v>
      </c>
      <c r="D387" s="25">
        <v>10</v>
      </c>
      <c r="E387" s="25">
        <v>6.4</v>
      </c>
      <c r="F387" s="282"/>
    </row>
    <row r="388" spans="1:6" x14ac:dyDescent="0.2">
      <c r="A388" s="51" t="s">
        <v>181</v>
      </c>
      <c r="B388" s="17" t="s">
        <v>138</v>
      </c>
      <c r="C388" s="27" t="s">
        <v>544</v>
      </c>
      <c r="D388" s="25">
        <v>10</v>
      </c>
      <c r="E388" s="25">
        <v>6.4</v>
      </c>
      <c r="F388" s="282"/>
    </row>
    <row r="389" spans="1:6" x14ac:dyDescent="0.2">
      <c r="A389" s="51" t="s">
        <v>182</v>
      </c>
      <c r="B389" s="17" t="s">
        <v>139</v>
      </c>
      <c r="C389" s="17" t="s">
        <v>549</v>
      </c>
      <c r="D389" s="25">
        <v>10</v>
      </c>
      <c r="E389" s="25">
        <v>6.4</v>
      </c>
      <c r="F389" s="282"/>
    </row>
    <row r="390" spans="1:6" x14ac:dyDescent="0.2">
      <c r="A390" s="53" t="s">
        <v>918</v>
      </c>
      <c r="B390" s="61" t="s">
        <v>536</v>
      </c>
      <c r="C390" s="61" t="s">
        <v>537</v>
      </c>
      <c r="D390" s="61" t="s">
        <v>538</v>
      </c>
      <c r="E390" s="61" t="s">
        <v>539</v>
      </c>
      <c r="F390" s="162" t="s">
        <v>870</v>
      </c>
    </row>
    <row r="391" spans="1:6" x14ac:dyDescent="0.2">
      <c r="A391" s="51" t="s">
        <v>550</v>
      </c>
      <c r="B391" s="17">
        <v>3.2</v>
      </c>
      <c r="C391" s="17">
        <v>3</v>
      </c>
      <c r="D391" s="25">
        <v>10</v>
      </c>
      <c r="E391" s="25"/>
      <c r="F391" s="282">
        <v>7500</v>
      </c>
    </row>
    <row r="392" spans="1:6" x14ac:dyDescent="0.2">
      <c r="A392" s="51" t="s">
        <v>551</v>
      </c>
      <c r="B392" s="17">
        <v>5</v>
      </c>
      <c r="C392" s="17">
        <v>6</v>
      </c>
      <c r="D392" s="25">
        <v>10</v>
      </c>
      <c r="E392" s="25"/>
      <c r="F392" s="282"/>
    </row>
    <row r="393" spans="1:6" x14ac:dyDescent="0.2">
      <c r="A393" s="51" t="s">
        <v>552</v>
      </c>
      <c r="B393" s="17">
        <v>8</v>
      </c>
      <c r="C393" s="17">
        <v>10</v>
      </c>
      <c r="D393" s="25">
        <v>10</v>
      </c>
      <c r="E393" s="25"/>
      <c r="F393" s="282"/>
    </row>
    <row r="394" spans="1:6" x14ac:dyDescent="0.2">
      <c r="A394" s="51" t="s">
        <v>553</v>
      </c>
      <c r="B394" s="17">
        <v>12.5</v>
      </c>
      <c r="C394" s="17">
        <v>17</v>
      </c>
      <c r="D394" s="25">
        <v>10</v>
      </c>
      <c r="E394" s="25"/>
      <c r="F394" s="234">
        <v>9200</v>
      </c>
    </row>
    <row r="395" spans="1:6" x14ac:dyDescent="0.2">
      <c r="A395" s="53" t="s">
        <v>377</v>
      </c>
      <c r="B395" s="61" t="s">
        <v>536</v>
      </c>
      <c r="C395" s="61" t="s">
        <v>537</v>
      </c>
      <c r="D395" s="61" t="s">
        <v>538</v>
      </c>
      <c r="E395" s="61" t="s">
        <v>539</v>
      </c>
      <c r="F395" s="162" t="s">
        <v>870</v>
      </c>
    </row>
    <row r="396" spans="1:6" x14ac:dyDescent="0.2">
      <c r="A396" s="51" t="s">
        <v>25</v>
      </c>
      <c r="B396" s="25">
        <v>2</v>
      </c>
      <c r="C396" s="25">
        <v>1.8</v>
      </c>
      <c r="D396" s="25">
        <v>0.25</v>
      </c>
      <c r="E396" s="25">
        <v>1.8</v>
      </c>
      <c r="F396" s="77">
        <v>8500</v>
      </c>
    </row>
    <row r="397" spans="1:6" x14ac:dyDescent="0.2">
      <c r="A397" s="51" t="s">
        <v>378</v>
      </c>
      <c r="B397" s="25">
        <v>3.2</v>
      </c>
      <c r="C397" s="25">
        <v>2.9</v>
      </c>
      <c r="D397" s="25">
        <v>0.25</v>
      </c>
      <c r="E397" s="25">
        <v>1.8</v>
      </c>
      <c r="F397" s="77">
        <v>8500</v>
      </c>
    </row>
    <row r="398" spans="1:6" x14ac:dyDescent="0.2">
      <c r="A398" s="51" t="s">
        <v>446</v>
      </c>
      <c r="B398" s="25">
        <v>4</v>
      </c>
      <c r="C398" s="25">
        <v>4.2</v>
      </c>
      <c r="D398" s="25">
        <v>0.25</v>
      </c>
      <c r="E398" s="25">
        <v>1.8</v>
      </c>
      <c r="F398" s="77">
        <v>10000</v>
      </c>
    </row>
    <row r="399" spans="1:6" x14ac:dyDescent="0.2">
      <c r="A399" s="51" t="s">
        <v>447</v>
      </c>
      <c r="B399" s="25">
        <v>6.3</v>
      </c>
      <c r="C399" s="25">
        <v>6.6</v>
      </c>
      <c r="D399" s="25">
        <v>0.25</v>
      </c>
      <c r="E399" s="25">
        <v>2.8</v>
      </c>
      <c r="F399" s="77">
        <v>10000</v>
      </c>
    </row>
    <row r="400" spans="1:6" x14ac:dyDescent="0.2">
      <c r="A400" s="51" t="s">
        <v>72</v>
      </c>
      <c r="B400" s="25">
        <v>10</v>
      </c>
      <c r="C400" s="25">
        <v>8</v>
      </c>
      <c r="D400" s="25">
        <v>0.25</v>
      </c>
      <c r="E400" s="25">
        <v>2.8</v>
      </c>
      <c r="F400" s="77">
        <v>10000</v>
      </c>
    </row>
    <row r="401" spans="1:6" x14ac:dyDescent="0.2">
      <c r="A401" s="51" t="s">
        <v>73</v>
      </c>
      <c r="B401" s="25">
        <v>2</v>
      </c>
      <c r="C401" s="25">
        <v>1.8</v>
      </c>
      <c r="D401" s="25">
        <v>0.25</v>
      </c>
      <c r="E401" s="25">
        <v>1.8</v>
      </c>
      <c r="F401" s="77">
        <v>9000</v>
      </c>
    </row>
    <row r="402" spans="1:6" x14ac:dyDescent="0.2">
      <c r="A402" s="51" t="s">
        <v>68</v>
      </c>
      <c r="B402" s="25">
        <v>3.2</v>
      </c>
      <c r="C402" s="25">
        <v>3</v>
      </c>
      <c r="D402" s="25">
        <v>0.25</v>
      </c>
      <c r="E402" s="25">
        <v>2.5</v>
      </c>
      <c r="F402" s="77">
        <v>9000</v>
      </c>
    </row>
    <row r="403" spans="1:6" x14ac:dyDescent="0.2">
      <c r="A403" s="51" t="s">
        <v>69</v>
      </c>
      <c r="B403" s="25">
        <v>4</v>
      </c>
      <c r="C403" s="25">
        <v>6</v>
      </c>
      <c r="D403" s="25">
        <v>0.25</v>
      </c>
      <c r="E403" s="25">
        <v>2.5</v>
      </c>
      <c r="F403" s="77">
        <v>9000</v>
      </c>
    </row>
    <row r="404" spans="1:6" x14ac:dyDescent="0.2">
      <c r="A404" s="51" t="s">
        <v>70</v>
      </c>
      <c r="B404" s="25">
        <v>8</v>
      </c>
      <c r="C404" s="25">
        <v>8</v>
      </c>
      <c r="D404" s="25">
        <v>0.25</v>
      </c>
      <c r="E404" s="25">
        <v>2.5</v>
      </c>
      <c r="F404" s="77">
        <v>9000</v>
      </c>
    </row>
    <row r="405" spans="1:6" x14ac:dyDescent="0.2">
      <c r="A405" s="51" t="s">
        <v>26</v>
      </c>
      <c r="B405" s="25">
        <v>2</v>
      </c>
      <c r="C405" s="25">
        <v>2.5</v>
      </c>
      <c r="D405" s="25">
        <v>0.25</v>
      </c>
      <c r="E405" s="25">
        <v>1.8</v>
      </c>
      <c r="F405" s="77">
        <v>7500</v>
      </c>
    </row>
    <row r="406" spans="1:6" x14ac:dyDescent="0.2">
      <c r="A406" s="51" t="s">
        <v>71</v>
      </c>
      <c r="B406" s="25">
        <v>3.2</v>
      </c>
      <c r="C406" s="25">
        <v>4</v>
      </c>
      <c r="D406" s="25">
        <v>0.25</v>
      </c>
      <c r="E406" s="25">
        <v>1.8</v>
      </c>
      <c r="F406" s="77">
        <v>7500</v>
      </c>
    </row>
    <row r="407" spans="1:6" x14ac:dyDescent="0.2">
      <c r="A407" s="51" t="s">
        <v>548</v>
      </c>
      <c r="B407" s="25">
        <v>4</v>
      </c>
      <c r="C407" s="25">
        <v>5</v>
      </c>
      <c r="D407" s="25">
        <v>0.25</v>
      </c>
      <c r="E407" s="25">
        <v>1.8</v>
      </c>
      <c r="F407" s="77">
        <v>9000</v>
      </c>
    </row>
    <row r="408" spans="1:6" x14ac:dyDescent="0.2">
      <c r="A408" s="51" t="s">
        <v>547</v>
      </c>
      <c r="B408" s="25">
        <v>6.3</v>
      </c>
      <c r="C408" s="25">
        <v>8</v>
      </c>
      <c r="D408" s="25">
        <v>0.25</v>
      </c>
      <c r="E408" s="25">
        <v>2.5</v>
      </c>
      <c r="F408" s="77">
        <v>9000</v>
      </c>
    </row>
    <row r="409" spans="1:6" x14ac:dyDescent="0.2">
      <c r="A409" s="51" t="s">
        <v>546</v>
      </c>
      <c r="B409" s="25">
        <v>10</v>
      </c>
      <c r="C409" s="25">
        <v>8.5</v>
      </c>
      <c r="D409" s="25">
        <v>0.25</v>
      </c>
      <c r="E409" s="25">
        <v>2.5</v>
      </c>
      <c r="F409" s="77">
        <v>9000</v>
      </c>
    </row>
    <row r="410" spans="1:6" x14ac:dyDescent="0.2">
      <c r="A410" s="51" t="s">
        <v>74</v>
      </c>
      <c r="B410" s="25">
        <v>2</v>
      </c>
      <c r="C410" s="25">
        <v>1.8</v>
      </c>
      <c r="D410" s="25">
        <v>0.25</v>
      </c>
      <c r="E410" s="25">
        <v>1.8</v>
      </c>
      <c r="F410" s="87" t="s">
        <v>1648</v>
      </c>
    </row>
    <row r="411" spans="1:6" x14ac:dyDescent="0.2">
      <c r="A411" s="51" t="s">
        <v>75</v>
      </c>
      <c r="B411" s="25">
        <v>3.2</v>
      </c>
      <c r="C411" s="25">
        <v>3</v>
      </c>
      <c r="D411" s="25">
        <v>0.25</v>
      </c>
      <c r="E411" s="25">
        <v>2.5</v>
      </c>
      <c r="F411" s="87" t="s">
        <v>1648</v>
      </c>
    </row>
    <row r="412" spans="1:6" x14ac:dyDescent="0.2">
      <c r="A412" s="51" t="s">
        <v>76</v>
      </c>
      <c r="B412" s="25">
        <v>6.3</v>
      </c>
      <c r="C412" s="25">
        <v>6</v>
      </c>
      <c r="D412" s="25">
        <v>0.25</v>
      </c>
      <c r="E412" s="25">
        <v>2.5</v>
      </c>
      <c r="F412" s="87" t="s">
        <v>1648</v>
      </c>
    </row>
    <row r="413" spans="1:6" x14ac:dyDescent="0.2">
      <c r="A413" s="51" t="s">
        <v>77</v>
      </c>
      <c r="B413" s="25">
        <v>8</v>
      </c>
      <c r="C413" s="25">
        <v>8</v>
      </c>
      <c r="D413" s="25">
        <v>0.25</v>
      </c>
      <c r="E413" s="25">
        <v>2.5</v>
      </c>
      <c r="F413" s="87" t="s">
        <v>1648</v>
      </c>
    </row>
    <row r="414" spans="1:6" x14ac:dyDescent="0.2">
      <c r="A414" s="68" t="s">
        <v>763</v>
      </c>
      <c r="B414" s="32"/>
      <c r="C414" s="32"/>
      <c r="D414" s="32"/>
      <c r="E414" s="32"/>
      <c r="F414" s="162" t="s">
        <v>870</v>
      </c>
    </row>
    <row r="415" spans="1:6" x14ac:dyDescent="0.2">
      <c r="A415" s="67" t="s">
        <v>919</v>
      </c>
      <c r="B415" s="18">
        <v>0.08</v>
      </c>
      <c r="C415" s="18">
        <v>0.04</v>
      </c>
      <c r="D415" s="18">
        <v>1.6</v>
      </c>
      <c r="E415" s="18">
        <v>1.5</v>
      </c>
      <c r="F415" s="87" t="s">
        <v>1648</v>
      </c>
    </row>
    <row r="416" spans="1:6" x14ac:dyDescent="0.2">
      <c r="A416" s="70" t="s">
        <v>920</v>
      </c>
      <c r="B416" s="18">
        <v>0.08</v>
      </c>
      <c r="C416" s="18">
        <v>0.04</v>
      </c>
      <c r="D416" s="18">
        <v>1.6</v>
      </c>
      <c r="E416" s="18">
        <v>1.5</v>
      </c>
      <c r="F416" s="87" t="s">
        <v>1648</v>
      </c>
    </row>
    <row r="417" spans="1:6" x14ac:dyDescent="0.2">
      <c r="A417" s="67" t="s">
        <v>921</v>
      </c>
      <c r="B417" s="18">
        <v>0.08</v>
      </c>
      <c r="C417" s="18">
        <v>0.04</v>
      </c>
      <c r="D417" s="18">
        <v>1.6</v>
      </c>
      <c r="E417" s="18">
        <v>1.5</v>
      </c>
      <c r="F417" s="87" t="s">
        <v>1648</v>
      </c>
    </row>
    <row r="418" spans="1:6" x14ac:dyDescent="0.2">
      <c r="A418" s="70" t="s">
        <v>922</v>
      </c>
      <c r="B418" s="18">
        <v>0.08</v>
      </c>
      <c r="C418" s="18">
        <v>0.04</v>
      </c>
      <c r="D418" s="18">
        <v>1.6</v>
      </c>
      <c r="E418" s="18">
        <v>1.5</v>
      </c>
      <c r="F418" s="87" t="s">
        <v>1648</v>
      </c>
    </row>
    <row r="419" spans="1:6" x14ac:dyDescent="0.2">
      <c r="A419" s="67" t="s">
        <v>923</v>
      </c>
      <c r="B419" s="18">
        <v>0.08</v>
      </c>
      <c r="C419" s="18">
        <v>0.04</v>
      </c>
      <c r="D419" s="18">
        <v>1.6</v>
      </c>
      <c r="E419" s="18">
        <v>1.5</v>
      </c>
      <c r="F419" s="261" t="s">
        <v>1648</v>
      </c>
    </row>
    <row r="420" spans="1:6" x14ac:dyDescent="0.2">
      <c r="A420" s="67" t="s">
        <v>924</v>
      </c>
      <c r="B420" s="18">
        <v>0.08</v>
      </c>
      <c r="C420" s="18">
        <v>0.04</v>
      </c>
      <c r="D420" s="18">
        <v>1.6</v>
      </c>
      <c r="E420" s="18">
        <v>1.5</v>
      </c>
      <c r="F420" s="87" t="s">
        <v>1648</v>
      </c>
    </row>
    <row r="421" spans="1:6" x14ac:dyDescent="0.2">
      <c r="A421" s="67" t="s">
        <v>925</v>
      </c>
      <c r="B421" s="18">
        <v>0.08</v>
      </c>
      <c r="C421" s="18">
        <v>0.04</v>
      </c>
      <c r="D421" s="18">
        <v>1.6</v>
      </c>
      <c r="E421" s="18">
        <v>1.5</v>
      </c>
      <c r="F421" s="87" t="s">
        <v>1648</v>
      </c>
    </row>
    <row r="422" spans="1:6" x14ac:dyDescent="0.2">
      <c r="A422" s="67" t="s">
        <v>926</v>
      </c>
      <c r="B422" s="18">
        <v>0.08</v>
      </c>
      <c r="C422" s="18">
        <v>0.04</v>
      </c>
      <c r="D422" s="18">
        <v>1.6</v>
      </c>
      <c r="E422" s="18">
        <v>1.5</v>
      </c>
      <c r="F422" s="87" t="s">
        <v>1648</v>
      </c>
    </row>
    <row r="423" spans="1:6" x14ac:dyDescent="0.2">
      <c r="A423" s="69" t="s">
        <v>770</v>
      </c>
      <c r="B423" s="62"/>
      <c r="C423" s="62"/>
      <c r="D423" s="62"/>
      <c r="E423" s="62"/>
      <c r="F423" s="162" t="s">
        <v>870</v>
      </c>
    </row>
    <row r="424" spans="1:6" x14ac:dyDescent="0.2">
      <c r="A424" s="46" t="s">
        <v>766</v>
      </c>
      <c r="B424" s="18">
        <v>0.5</v>
      </c>
      <c r="C424" s="18">
        <v>1</v>
      </c>
      <c r="D424" s="18">
        <v>1.6</v>
      </c>
      <c r="E424" s="18">
        <v>0.4</v>
      </c>
      <c r="F424" s="87" t="s">
        <v>1648</v>
      </c>
    </row>
    <row r="425" spans="1:6" x14ac:dyDescent="0.2">
      <c r="A425" s="46" t="s">
        <v>765</v>
      </c>
      <c r="B425" s="18">
        <v>0.5</v>
      </c>
      <c r="C425" s="18">
        <v>1</v>
      </c>
      <c r="D425" s="18">
        <v>1.6</v>
      </c>
      <c r="E425" s="18">
        <v>0.4</v>
      </c>
      <c r="F425" s="87" t="s">
        <v>1648</v>
      </c>
    </row>
    <row r="426" spans="1:6" x14ac:dyDescent="0.2">
      <c r="A426" s="46" t="s">
        <v>767</v>
      </c>
      <c r="B426" s="18">
        <v>3.2</v>
      </c>
      <c r="C426" s="18">
        <v>2.5</v>
      </c>
      <c r="D426" s="18">
        <v>1.6</v>
      </c>
      <c r="E426" s="18">
        <v>0.9</v>
      </c>
      <c r="F426" s="261" t="s">
        <v>1648</v>
      </c>
    </row>
    <row r="427" spans="1:6" x14ac:dyDescent="0.2">
      <c r="A427" s="46" t="s">
        <v>768</v>
      </c>
      <c r="B427" s="18">
        <v>3.2</v>
      </c>
      <c r="C427" s="18">
        <v>2.5</v>
      </c>
      <c r="D427" s="18">
        <v>1.6</v>
      </c>
      <c r="E427" s="18">
        <v>0.9</v>
      </c>
      <c r="F427" s="87" t="s">
        <v>1648</v>
      </c>
    </row>
    <row r="428" spans="1:6" x14ac:dyDescent="0.2">
      <c r="A428" s="46" t="s">
        <v>764</v>
      </c>
      <c r="B428" s="18">
        <v>6.3</v>
      </c>
      <c r="C428" s="18">
        <v>5</v>
      </c>
      <c r="D428" s="18">
        <v>1.6</v>
      </c>
      <c r="E428" s="18">
        <v>0.9</v>
      </c>
      <c r="F428" s="261" t="s">
        <v>1648</v>
      </c>
    </row>
    <row r="429" spans="1:6" x14ac:dyDescent="0.2">
      <c r="A429" s="46" t="s">
        <v>769</v>
      </c>
      <c r="B429" s="18">
        <v>6.3</v>
      </c>
      <c r="C429" s="18">
        <v>5</v>
      </c>
      <c r="D429" s="18">
        <v>1.6</v>
      </c>
      <c r="E429" s="18">
        <v>0.9</v>
      </c>
      <c r="F429" s="261" t="s">
        <v>1648</v>
      </c>
    </row>
    <row r="430" spans="1:6" ht="12.75" customHeight="1" x14ac:dyDescent="0.2">
      <c r="A430" s="53" t="s">
        <v>44</v>
      </c>
      <c r="B430" s="61" t="s">
        <v>536</v>
      </c>
      <c r="C430" s="61" t="s">
        <v>537</v>
      </c>
      <c r="D430" s="61" t="s">
        <v>538</v>
      </c>
      <c r="E430" s="61" t="s">
        <v>539</v>
      </c>
      <c r="F430" s="162" t="s">
        <v>870</v>
      </c>
    </row>
    <row r="431" spans="1:6" x14ac:dyDescent="0.2">
      <c r="A431" s="51" t="s">
        <v>927</v>
      </c>
      <c r="B431" s="25">
        <v>4</v>
      </c>
      <c r="C431" s="25">
        <v>5.5</v>
      </c>
      <c r="D431" s="25">
        <v>20</v>
      </c>
      <c r="E431" s="25">
        <v>14.5</v>
      </c>
      <c r="F431" s="77">
        <v>42000</v>
      </c>
    </row>
    <row r="432" spans="1:6" ht="13.5" customHeight="1" x14ac:dyDescent="0.2">
      <c r="A432" s="51" t="s">
        <v>928</v>
      </c>
      <c r="B432" s="25">
        <v>4</v>
      </c>
      <c r="C432" s="25">
        <v>5.5</v>
      </c>
      <c r="D432" s="25">
        <v>20</v>
      </c>
      <c r="E432" s="25">
        <v>15.5</v>
      </c>
      <c r="F432" s="77">
        <v>50000</v>
      </c>
    </row>
    <row r="433" spans="1:6" x14ac:dyDescent="0.2">
      <c r="A433" s="51" t="s">
        <v>27</v>
      </c>
      <c r="B433" s="25">
        <v>12.5</v>
      </c>
      <c r="C433" s="25">
        <v>17.2</v>
      </c>
      <c r="D433" s="25">
        <v>32</v>
      </c>
      <c r="E433" s="25">
        <v>37.5</v>
      </c>
      <c r="F433" s="77">
        <v>70000</v>
      </c>
    </row>
    <row r="434" spans="1:6" x14ac:dyDescent="0.2">
      <c r="A434" s="51" t="s">
        <v>929</v>
      </c>
      <c r="B434" s="25">
        <v>12.5</v>
      </c>
      <c r="C434" s="25">
        <v>17.2</v>
      </c>
      <c r="D434" s="25">
        <v>32</v>
      </c>
      <c r="E434" s="25">
        <v>37.5</v>
      </c>
      <c r="F434" s="77">
        <v>70000</v>
      </c>
    </row>
    <row r="435" spans="1:6" x14ac:dyDescent="0.2">
      <c r="A435" s="51" t="s">
        <v>930</v>
      </c>
      <c r="B435" s="25">
        <v>12.5</v>
      </c>
      <c r="C435" s="25">
        <v>18</v>
      </c>
      <c r="D435" s="25">
        <v>32</v>
      </c>
      <c r="E435" s="25">
        <v>40</v>
      </c>
      <c r="F435" s="77">
        <v>70000</v>
      </c>
    </row>
    <row r="436" spans="1:6" x14ac:dyDescent="0.2">
      <c r="A436" s="51" t="s">
        <v>45</v>
      </c>
      <c r="B436" s="25">
        <v>25</v>
      </c>
      <c r="C436" s="25">
        <v>34.4</v>
      </c>
      <c r="D436" s="25">
        <v>32</v>
      </c>
      <c r="E436" s="25">
        <v>47.5</v>
      </c>
      <c r="F436" s="77">
        <v>75000</v>
      </c>
    </row>
    <row r="437" spans="1:6" x14ac:dyDescent="0.2">
      <c r="A437" s="51" t="s">
        <v>931</v>
      </c>
      <c r="B437" s="25">
        <v>25</v>
      </c>
      <c r="C437" s="25">
        <v>34.4</v>
      </c>
      <c r="D437" s="25">
        <v>32</v>
      </c>
      <c r="E437" s="25">
        <v>47.5</v>
      </c>
      <c r="F437" s="77">
        <v>75000</v>
      </c>
    </row>
    <row r="438" spans="1:6" x14ac:dyDescent="0.2">
      <c r="A438" s="51" t="s">
        <v>932</v>
      </c>
      <c r="B438" s="25">
        <v>25</v>
      </c>
      <c r="C438" s="25">
        <v>35</v>
      </c>
      <c r="D438" s="25">
        <v>32</v>
      </c>
      <c r="E438" s="25">
        <v>50</v>
      </c>
      <c r="F438" s="77">
        <v>70000</v>
      </c>
    </row>
    <row r="439" spans="1:6" x14ac:dyDescent="0.2">
      <c r="A439" s="53" t="s">
        <v>384</v>
      </c>
      <c r="B439" s="61" t="s">
        <v>536</v>
      </c>
      <c r="C439" s="61" t="s">
        <v>537</v>
      </c>
      <c r="D439" s="61" t="s">
        <v>538</v>
      </c>
      <c r="E439" s="61" t="s">
        <v>539</v>
      </c>
      <c r="F439" s="162" t="s">
        <v>870</v>
      </c>
    </row>
    <row r="440" spans="1:6" x14ac:dyDescent="0.2">
      <c r="A440" s="51" t="s">
        <v>933</v>
      </c>
      <c r="B440" s="63">
        <v>4</v>
      </c>
      <c r="C440" s="17">
        <v>5.5</v>
      </c>
      <c r="D440" s="64">
        <v>50</v>
      </c>
      <c r="E440" s="64">
        <v>19</v>
      </c>
      <c r="F440" s="261" t="s">
        <v>1648</v>
      </c>
    </row>
    <row r="441" spans="1:6" x14ac:dyDescent="0.2">
      <c r="A441" s="51" t="s">
        <v>411</v>
      </c>
      <c r="B441" s="17">
        <v>6.3</v>
      </c>
      <c r="C441" s="17">
        <v>8.6</v>
      </c>
      <c r="D441" s="25">
        <v>50</v>
      </c>
      <c r="E441" s="25">
        <v>19.5</v>
      </c>
      <c r="F441" s="261" t="s">
        <v>1648</v>
      </c>
    </row>
    <row r="442" spans="1:6" ht="12" customHeight="1" x14ac:dyDescent="0.2">
      <c r="A442" s="51" t="s">
        <v>934</v>
      </c>
      <c r="B442" s="71">
        <v>10</v>
      </c>
      <c r="C442" s="71">
        <v>13.2</v>
      </c>
      <c r="D442" s="25">
        <v>50</v>
      </c>
      <c r="E442" s="25">
        <v>33</v>
      </c>
      <c r="F442" s="87" t="s">
        <v>1648</v>
      </c>
    </row>
    <row r="443" spans="1:6" x14ac:dyDescent="0.2">
      <c r="A443" s="51" t="s">
        <v>935</v>
      </c>
      <c r="B443" s="17">
        <v>14</v>
      </c>
      <c r="C443" s="17">
        <v>17</v>
      </c>
      <c r="D443" s="25">
        <v>50</v>
      </c>
      <c r="E443" s="25">
        <v>33</v>
      </c>
      <c r="F443" s="261" t="s">
        <v>1648</v>
      </c>
    </row>
    <row r="444" spans="1:6" x14ac:dyDescent="0.2">
      <c r="A444" s="51" t="s">
        <v>936</v>
      </c>
      <c r="B444" s="17">
        <v>16</v>
      </c>
      <c r="C444" s="17">
        <v>22</v>
      </c>
      <c r="D444" s="25">
        <v>50</v>
      </c>
      <c r="E444" s="25">
        <v>33</v>
      </c>
      <c r="F444" s="87" t="s">
        <v>1648</v>
      </c>
    </row>
    <row r="445" spans="1:6" x14ac:dyDescent="0.2">
      <c r="A445" s="51" t="s">
        <v>937</v>
      </c>
      <c r="B445" s="17">
        <v>32</v>
      </c>
      <c r="C445" s="17">
        <v>44.1</v>
      </c>
      <c r="D445" s="25">
        <v>50</v>
      </c>
      <c r="E445" s="25">
        <v>39</v>
      </c>
      <c r="F445" s="87" t="s">
        <v>1648</v>
      </c>
    </row>
    <row r="446" spans="1:6" x14ac:dyDescent="0.2">
      <c r="A446" s="51" t="s">
        <v>938</v>
      </c>
      <c r="B446" s="17" t="s">
        <v>125</v>
      </c>
      <c r="C446" s="17" t="s">
        <v>126</v>
      </c>
      <c r="D446" s="25">
        <v>50</v>
      </c>
      <c r="E446" s="25">
        <v>39</v>
      </c>
      <c r="F446" s="87" t="s">
        <v>1648</v>
      </c>
    </row>
    <row r="447" spans="1:6" x14ac:dyDescent="0.2">
      <c r="A447" s="51" t="s">
        <v>353</v>
      </c>
      <c r="B447" s="17">
        <v>63</v>
      </c>
      <c r="C447" s="17">
        <v>83.2</v>
      </c>
      <c r="D447" s="25">
        <v>50</v>
      </c>
      <c r="E447" s="25">
        <v>77</v>
      </c>
      <c r="F447" s="87" t="s">
        <v>1648</v>
      </c>
    </row>
    <row r="448" spans="1:6" ht="13.5" customHeight="1" x14ac:dyDescent="0.2">
      <c r="A448" s="51" t="s">
        <v>496</v>
      </c>
      <c r="B448" s="17" t="s">
        <v>127</v>
      </c>
      <c r="C448" s="17" t="s">
        <v>128</v>
      </c>
      <c r="D448" s="25">
        <v>50</v>
      </c>
      <c r="E448" s="25">
        <v>150</v>
      </c>
      <c r="F448" s="87" t="s">
        <v>1648</v>
      </c>
    </row>
    <row r="449" spans="1:6" x14ac:dyDescent="0.2">
      <c r="A449" s="51" t="s">
        <v>762</v>
      </c>
      <c r="B449" s="25">
        <v>500</v>
      </c>
      <c r="C449" s="25">
        <v>428</v>
      </c>
      <c r="D449" s="25">
        <v>50</v>
      </c>
      <c r="E449" s="25">
        <v>450</v>
      </c>
      <c r="F449" s="87" t="s">
        <v>1648</v>
      </c>
    </row>
    <row r="450" spans="1:6" x14ac:dyDescent="0.2">
      <c r="A450" s="53" t="s">
        <v>94</v>
      </c>
      <c r="B450" s="61" t="s">
        <v>536</v>
      </c>
      <c r="C450" s="61" t="s">
        <v>537</v>
      </c>
      <c r="D450" s="61" t="s">
        <v>538</v>
      </c>
      <c r="E450" s="61" t="s">
        <v>539</v>
      </c>
      <c r="F450" s="162" t="s">
        <v>870</v>
      </c>
    </row>
    <row r="451" spans="1:6" x14ac:dyDescent="0.2">
      <c r="A451" s="51" t="s">
        <v>28</v>
      </c>
      <c r="B451" s="17">
        <v>4</v>
      </c>
      <c r="C451" s="17" t="s">
        <v>500</v>
      </c>
      <c r="D451" s="17">
        <v>50</v>
      </c>
      <c r="E451" s="17">
        <v>23.5</v>
      </c>
      <c r="F451" s="87" t="s">
        <v>1648</v>
      </c>
    </row>
    <row r="452" spans="1:6" x14ac:dyDescent="0.2">
      <c r="A452" s="51" t="s">
        <v>355</v>
      </c>
      <c r="B452" s="17">
        <v>6.3</v>
      </c>
      <c r="C452" s="17">
        <v>8.6</v>
      </c>
      <c r="D452" s="17">
        <v>50</v>
      </c>
      <c r="E452" s="17">
        <v>23.5</v>
      </c>
      <c r="F452" s="87" t="s">
        <v>1648</v>
      </c>
    </row>
    <row r="453" spans="1:6" x14ac:dyDescent="0.2">
      <c r="A453" s="51" t="s">
        <v>29</v>
      </c>
      <c r="B453" s="17">
        <v>10</v>
      </c>
      <c r="C453" s="17">
        <v>13.2</v>
      </c>
      <c r="D453" s="17">
        <v>50</v>
      </c>
      <c r="E453" s="17">
        <v>36.5</v>
      </c>
      <c r="F453" s="87" t="s">
        <v>1648</v>
      </c>
    </row>
    <row r="454" spans="1:6" x14ac:dyDescent="0.2">
      <c r="A454" s="51" t="s">
        <v>356</v>
      </c>
      <c r="B454" s="17">
        <v>14</v>
      </c>
      <c r="C454" s="17">
        <v>16</v>
      </c>
      <c r="D454" s="17">
        <v>50</v>
      </c>
      <c r="E454" s="17">
        <v>28</v>
      </c>
      <c r="F454" s="87" t="s">
        <v>1648</v>
      </c>
    </row>
    <row r="455" spans="1:6" x14ac:dyDescent="0.2">
      <c r="A455" s="51" t="s">
        <v>30</v>
      </c>
      <c r="B455" s="17">
        <v>16</v>
      </c>
      <c r="C455" s="17">
        <v>22</v>
      </c>
      <c r="D455" s="17">
        <v>50</v>
      </c>
      <c r="E455" s="17">
        <v>37.5</v>
      </c>
      <c r="F455" s="87" t="s">
        <v>1648</v>
      </c>
    </row>
    <row r="456" spans="1:6" x14ac:dyDescent="0.2">
      <c r="A456" s="51" t="s">
        <v>371</v>
      </c>
      <c r="B456" s="17">
        <v>32</v>
      </c>
      <c r="C456" s="17">
        <v>44.1</v>
      </c>
      <c r="D456" s="17">
        <v>50</v>
      </c>
      <c r="E456" s="17">
        <v>43.5</v>
      </c>
      <c r="F456" s="87" t="s">
        <v>1648</v>
      </c>
    </row>
    <row r="457" spans="1:6" x14ac:dyDescent="0.2">
      <c r="A457" s="51" t="s">
        <v>31</v>
      </c>
      <c r="B457" s="17">
        <v>32</v>
      </c>
      <c r="C457" s="17">
        <v>44.1</v>
      </c>
      <c r="D457" s="17">
        <v>50</v>
      </c>
      <c r="E457" s="17">
        <v>43.5</v>
      </c>
      <c r="F457" s="87" t="s">
        <v>1648</v>
      </c>
    </row>
    <row r="458" spans="1:6" x14ac:dyDescent="0.2">
      <c r="A458" s="51" t="s">
        <v>939</v>
      </c>
      <c r="B458" s="17" t="s">
        <v>940</v>
      </c>
      <c r="C458" s="17" t="s">
        <v>941</v>
      </c>
      <c r="D458" s="17" t="s">
        <v>942</v>
      </c>
      <c r="E458" s="17"/>
      <c r="F458" s="87" t="s">
        <v>1648</v>
      </c>
    </row>
    <row r="459" spans="1:6" x14ac:dyDescent="0.2">
      <c r="A459" s="9" t="s">
        <v>782</v>
      </c>
      <c r="B459" s="17" t="s">
        <v>541</v>
      </c>
      <c r="C459" s="17" t="s">
        <v>543</v>
      </c>
      <c r="D459" s="17" t="s">
        <v>942</v>
      </c>
      <c r="E459" s="17">
        <v>25</v>
      </c>
      <c r="F459" s="87" t="s">
        <v>1648</v>
      </c>
    </row>
    <row r="460" spans="1:6" x14ac:dyDescent="0.2">
      <c r="A460" s="51" t="s">
        <v>97</v>
      </c>
      <c r="B460" s="28" t="s">
        <v>119</v>
      </c>
      <c r="C460" s="29" t="s">
        <v>545</v>
      </c>
      <c r="D460" s="17" t="s">
        <v>942</v>
      </c>
      <c r="E460" s="17">
        <v>25</v>
      </c>
      <c r="F460" s="87" t="s">
        <v>1648</v>
      </c>
    </row>
    <row r="461" spans="1:6" x14ac:dyDescent="0.2">
      <c r="A461" s="51" t="s">
        <v>84</v>
      </c>
      <c r="B461" s="17" t="s">
        <v>542</v>
      </c>
      <c r="C461" s="27" t="s">
        <v>545</v>
      </c>
      <c r="D461" s="17" t="s">
        <v>942</v>
      </c>
      <c r="E461" s="17">
        <v>50</v>
      </c>
      <c r="F461" s="87" t="s">
        <v>1648</v>
      </c>
    </row>
    <row r="462" spans="1:6" x14ac:dyDescent="0.2">
      <c r="A462" s="51" t="s">
        <v>46</v>
      </c>
      <c r="B462" s="17" t="s">
        <v>120</v>
      </c>
      <c r="C462" s="17" t="s">
        <v>121</v>
      </c>
      <c r="D462" s="17" t="s">
        <v>942</v>
      </c>
      <c r="E462" s="17">
        <v>52.5</v>
      </c>
      <c r="F462" s="87" t="s">
        <v>1648</v>
      </c>
    </row>
    <row r="463" spans="1:6" x14ac:dyDescent="0.2">
      <c r="A463" s="53" t="s">
        <v>130</v>
      </c>
      <c r="B463" s="61" t="s">
        <v>536</v>
      </c>
      <c r="C463" s="61" t="s">
        <v>537</v>
      </c>
      <c r="D463" s="61" t="s">
        <v>538</v>
      </c>
      <c r="E463" s="61" t="s">
        <v>539</v>
      </c>
      <c r="F463" s="162" t="s">
        <v>870</v>
      </c>
    </row>
    <row r="464" spans="1:6" x14ac:dyDescent="0.2">
      <c r="A464" s="51" t="s">
        <v>501</v>
      </c>
      <c r="B464" s="25">
        <v>4</v>
      </c>
      <c r="C464" s="17">
        <v>5.25</v>
      </c>
      <c r="D464" s="25">
        <v>32</v>
      </c>
      <c r="E464" s="25">
        <v>21</v>
      </c>
      <c r="F464" s="261" t="s">
        <v>1648</v>
      </c>
    </row>
    <row r="465" spans="1:6" x14ac:dyDescent="0.2">
      <c r="A465" s="51" t="s">
        <v>944</v>
      </c>
      <c r="B465" s="25">
        <v>16</v>
      </c>
      <c r="C465" s="17">
        <v>22</v>
      </c>
      <c r="D465" s="25">
        <v>32</v>
      </c>
      <c r="E465" s="25">
        <v>48</v>
      </c>
      <c r="F465" s="261" t="s">
        <v>1648</v>
      </c>
    </row>
    <row r="466" spans="1:6" x14ac:dyDescent="0.2">
      <c r="A466" s="51" t="s">
        <v>943</v>
      </c>
      <c r="B466" s="25">
        <v>16</v>
      </c>
      <c r="C466" s="17">
        <v>22</v>
      </c>
      <c r="D466" s="25">
        <v>32</v>
      </c>
      <c r="E466" s="25">
        <v>48</v>
      </c>
      <c r="F466" s="261" t="s">
        <v>1648</v>
      </c>
    </row>
    <row r="467" spans="1:6" x14ac:dyDescent="0.2">
      <c r="A467" s="51" t="s">
        <v>486</v>
      </c>
      <c r="B467" s="25">
        <v>32</v>
      </c>
      <c r="C467" s="17">
        <v>45</v>
      </c>
      <c r="D467" s="25">
        <v>32</v>
      </c>
      <c r="E467" s="25">
        <v>48</v>
      </c>
      <c r="F467" s="261" t="s">
        <v>1648</v>
      </c>
    </row>
    <row r="468" spans="1:6" x14ac:dyDescent="0.2">
      <c r="A468" s="51" t="s">
        <v>81</v>
      </c>
      <c r="B468" s="25">
        <v>32</v>
      </c>
      <c r="C468" s="17">
        <v>45</v>
      </c>
      <c r="D468" s="25">
        <v>32</v>
      </c>
      <c r="E468" s="25">
        <v>48</v>
      </c>
      <c r="F468" s="261" t="s">
        <v>1648</v>
      </c>
    </row>
    <row r="469" spans="1:6" x14ac:dyDescent="0.2">
      <c r="A469" s="55"/>
      <c r="B469" s="36"/>
      <c r="C469" s="35"/>
      <c r="D469" s="36"/>
      <c r="E469" s="36"/>
      <c r="F469" s="162" t="s">
        <v>870</v>
      </c>
    </row>
    <row r="470" spans="1:6" x14ac:dyDescent="0.2">
      <c r="A470" s="51" t="s">
        <v>506</v>
      </c>
      <c r="B470" s="25">
        <v>32</v>
      </c>
      <c r="C470" s="17">
        <v>45</v>
      </c>
      <c r="D470" s="25">
        <v>32</v>
      </c>
      <c r="E470" s="25">
        <v>40</v>
      </c>
      <c r="F470" s="87" t="s">
        <v>1648</v>
      </c>
    </row>
    <row r="471" spans="1:6" x14ac:dyDescent="0.2">
      <c r="A471" s="51" t="s">
        <v>505</v>
      </c>
      <c r="B471" s="25">
        <v>32</v>
      </c>
      <c r="C471" s="17">
        <v>45</v>
      </c>
      <c r="D471" s="25">
        <v>32</v>
      </c>
      <c r="E471" s="25">
        <v>40</v>
      </c>
      <c r="F471" s="87" t="s">
        <v>1648</v>
      </c>
    </row>
    <row r="472" spans="1:6" x14ac:dyDescent="0.2">
      <c r="A472" s="51" t="s">
        <v>504</v>
      </c>
      <c r="B472" s="25">
        <v>32</v>
      </c>
      <c r="C472" s="17">
        <v>45</v>
      </c>
      <c r="D472" s="25">
        <v>32</v>
      </c>
      <c r="E472" s="25">
        <v>40</v>
      </c>
      <c r="F472" s="87" t="s">
        <v>1648</v>
      </c>
    </row>
    <row r="473" spans="1:6" x14ac:dyDescent="0.2">
      <c r="A473" s="51" t="s">
        <v>502</v>
      </c>
      <c r="B473" s="25">
        <v>32</v>
      </c>
      <c r="C473" s="17">
        <v>45</v>
      </c>
      <c r="D473" s="25">
        <v>32</v>
      </c>
      <c r="E473" s="25">
        <v>40</v>
      </c>
      <c r="F473" s="87" t="s">
        <v>1648</v>
      </c>
    </row>
    <row r="474" spans="1:6" x14ac:dyDescent="0.2">
      <c r="A474" s="51" t="s">
        <v>503</v>
      </c>
      <c r="B474" s="25">
        <v>32</v>
      </c>
      <c r="C474" s="17">
        <v>45</v>
      </c>
      <c r="D474" s="25">
        <v>32</v>
      </c>
      <c r="E474" s="25">
        <v>40</v>
      </c>
      <c r="F474" s="87" t="s">
        <v>1648</v>
      </c>
    </row>
    <row r="475" spans="1:6" x14ac:dyDescent="0.2">
      <c r="A475" s="51" t="s">
        <v>507</v>
      </c>
      <c r="B475" s="25">
        <v>32</v>
      </c>
      <c r="C475" s="17">
        <v>45</v>
      </c>
      <c r="D475" s="25">
        <v>32</v>
      </c>
      <c r="E475" s="25">
        <v>40</v>
      </c>
      <c r="F475" s="87" t="s">
        <v>1648</v>
      </c>
    </row>
    <row r="476" spans="1:6" x14ac:dyDescent="0.2">
      <c r="A476" s="51" t="s">
        <v>80</v>
      </c>
      <c r="B476" s="25">
        <v>32</v>
      </c>
      <c r="C476" s="17">
        <v>45</v>
      </c>
      <c r="D476" s="25">
        <v>32</v>
      </c>
      <c r="E476" s="25">
        <v>40</v>
      </c>
      <c r="F476" s="87" t="s">
        <v>1648</v>
      </c>
    </row>
    <row r="477" spans="1:6" x14ac:dyDescent="0.2">
      <c r="A477" s="55"/>
      <c r="B477" s="36"/>
      <c r="C477" s="35"/>
      <c r="D477" s="36"/>
      <c r="E477" s="36"/>
      <c r="F477" s="162" t="s">
        <v>870</v>
      </c>
    </row>
    <row r="478" spans="1:6" x14ac:dyDescent="0.2">
      <c r="A478" s="51" t="s">
        <v>508</v>
      </c>
      <c r="B478" s="25">
        <v>32</v>
      </c>
      <c r="C478" s="17">
        <v>56</v>
      </c>
      <c r="D478" s="25">
        <v>20</v>
      </c>
      <c r="E478" s="25">
        <v>40</v>
      </c>
      <c r="F478" s="87" t="s">
        <v>1648</v>
      </c>
    </row>
    <row r="479" spans="1:6" x14ac:dyDescent="0.2">
      <c r="A479" s="51" t="s">
        <v>509</v>
      </c>
      <c r="B479" s="25">
        <v>40</v>
      </c>
      <c r="C479" s="17">
        <v>56</v>
      </c>
      <c r="D479" s="25">
        <v>20</v>
      </c>
      <c r="E479" s="25">
        <v>73</v>
      </c>
      <c r="F479" s="87" t="s">
        <v>1648</v>
      </c>
    </row>
    <row r="480" spans="1:6" x14ac:dyDescent="0.2">
      <c r="A480" s="51" t="s">
        <v>510</v>
      </c>
      <c r="B480" s="25">
        <v>40</v>
      </c>
      <c r="C480" s="17">
        <v>56</v>
      </c>
      <c r="D480" s="25">
        <v>20</v>
      </c>
      <c r="E480" s="25">
        <v>62</v>
      </c>
      <c r="F480" s="87" t="s">
        <v>1648</v>
      </c>
    </row>
    <row r="481" spans="1:6" x14ac:dyDescent="0.2">
      <c r="A481" s="51" t="s">
        <v>839</v>
      </c>
      <c r="B481" s="25">
        <v>40</v>
      </c>
      <c r="C481" s="17">
        <v>56</v>
      </c>
      <c r="D481" s="25">
        <v>20</v>
      </c>
      <c r="E481" s="25">
        <v>62</v>
      </c>
      <c r="F481" s="87" t="s">
        <v>1648</v>
      </c>
    </row>
    <row r="482" spans="1:6" x14ac:dyDescent="0.2">
      <c r="A482" s="51" t="s">
        <v>511</v>
      </c>
      <c r="B482" s="25">
        <v>63</v>
      </c>
      <c r="C482" s="17">
        <v>56</v>
      </c>
      <c r="D482" s="25">
        <v>20</v>
      </c>
      <c r="E482" s="25">
        <v>62</v>
      </c>
      <c r="F482" s="87" t="s">
        <v>1648</v>
      </c>
    </row>
    <row r="483" spans="1:6" x14ac:dyDescent="0.2">
      <c r="A483" s="51" t="s">
        <v>516</v>
      </c>
      <c r="B483" s="25">
        <v>63</v>
      </c>
      <c r="C483" s="17">
        <v>89</v>
      </c>
      <c r="D483" s="25">
        <v>20</v>
      </c>
      <c r="E483" s="25">
        <v>65</v>
      </c>
      <c r="F483" s="87" t="s">
        <v>1648</v>
      </c>
    </row>
    <row r="484" spans="1:6" x14ac:dyDescent="0.2">
      <c r="A484" s="51" t="s">
        <v>810</v>
      </c>
      <c r="B484" s="25">
        <v>63</v>
      </c>
      <c r="C484" s="17">
        <v>89</v>
      </c>
      <c r="D484" s="25">
        <v>20</v>
      </c>
      <c r="E484" s="25">
        <v>65</v>
      </c>
      <c r="F484" s="87" t="s">
        <v>1648</v>
      </c>
    </row>
    <row r="485" spans="1:6" s="7" customFormat="1" x14ac:dyDescent="0.2">
      <c r="A485" s="9" t="s">
        <v>862</v>
      </c>
      <c r="B485" s="25">
        <v>63</v>
      </c>
      <c r="C485" s="17">
        <v>89</v>
      </c>
      <c r="D485" s="25">
        <v>20</v>
      </c>
      <c r="E485" s="25">
        <v>73</v>
      </c>
      <c r="F485" s="87" t="s">
        <v>1648</v>
      </c>
    </row>
    <row r="486" spans="1:6" s="7" customFormat="1" x14ac:dyDescent="0.2">
      <c r="A486" s="51" t="s">
        <v>540</v>
      </c>
      <c r="B486" s="25">
        <v>63</v>
      </c>
      <c r="C486" s="28">
        <v>89</v>
      </c>
      <c r="D486" s="25">
        <v>22</v>
      </c>
      <c r="E486" s="25">
        <v>65</v>
      </c>
      <c r="F486" s="87" t="s">
        <v>1648</v>
      </c>
    </row>
    <row r="487" spans="1:6" s="7" customFormat="1" x14ac:dyDescent="0.2">
      <c r="A487" s="51" t="s">
        <v>515</v>
      </c>
      <c r="B487" s="25">
        <v>63</v>
      </c>
      <c r="C487" s="17">
        <v>89</v>
      </c>
      <c r="D487" s="25">
        <v>20</v>
      </c>
      <c r="E487" s="25">
        <v>65</v>
      </c>
      <c r="F487" s="87" t="s">
        <v>1648</v>
      </c>
    </row>
    <row r="488" spans="1:6" x14ac:dyDescent="0.2">
      <c r="A488" s="51" t="s">
        <v>517</v>
      </c>
      <c r="B488" s="25">
        <v>63</v>
      </c>
      <c r="C488" s="17">
        <v>89</v>
      </c>
      <c r="D488" s="25">
        <v>22</v>
      </c>
      <c r="E488" s="25">
        <v>65</v>
      </c>
      <c r="F488" s="87" t="s">
        <v>1648</v>
      </c>
    </row>
    <row r="489" spans="1:6" x14ac:dyDescent="0.2">
      <c r="A489" s="51" t="s">
        <v>841</v>
      </c>
      <c r="B489" s="25">
        <v>63</v>
      </c>
      <c r="C489" s="17">
        <v>89</v>
      </c>
      <c r="D489" s="25">
        <v>22</v>
      </c>
      <c r="E489" s="25">
        <v>92</v>
      </c>
      <c r="F489" s="87" t="s">
        <v>1648</v>
      </c>
    </row>
    <row r="490" spans="1:6" x14ac:dyDescent="0.2">
      <c r="A490" s="51" t="s">
        <v>811</v>
      </c>
      <c r="B490" s="25"/>
      <c r="C490" s="17"/>
      <c r="D490" s="25"/>
      <c r="E490" s="25"/>
      <c r="F490" s="87" t="s">
        <v>1648</v>
      </c>
    </row>
    <row r="491" spans="1:6" x14ac:dyDescent="0.2">
      <c r="A491" s="51" t="s">
        <v>840</v>
      </c>
      <c r="B491" s="41"/>
      <c r="C491" s="22"/>
      <c r="D491" s="41"/>
      <c r="E491" s="41"/>
      <c r="F491" s="87" t="s">
        <v>1648</v>
      </c>
    </row>
    <row r="492" spans="1:6" x14ac:dyDescent="0.2">
      <c r="A492" s="55"/>
      <c r="B492" s="36"/>
      <c r="C492" s="35"/>
      <c r="D492" s="36"/>
      <c r="E492" s="36"/>
      <c r="F492" s="162" t="s">
        <v>870</v>
      </c>
    </row>
    <row r="493" spans="1:6" x14ac:dyDescent="0.2">
      <c r="A493" s="51" t="s">
        <v>812</v>
      </c>
      <c r="B493" s="25">
        <v>63</v>
      </c>
      <c r="C493" s="17">
        <v>89</v>
      </c>
      <c r="D493" s="25">
        <v>32</v>
      </c>
      <c r="E493" s="25">
        <v>66</v>
      </c>
      <c r="F493" s="87" t="s">
        <v>1648</v>
      </c>
    </row>
    <row r="494" spans="1:6" x14ac:dyDescent="0.2">
      <c r="A494" s="51" t="s">
        <v>518</v>
      </c>
      <c r="B494" s="25">
        <v>63</v>
      </c>
      <c r="C494" s="17">
        <v>89</v>
      </c>
      <c r="D494" s="25">
        <v>32</v>
      </c>
      <c r="E494" s="25">
        <v>66</v>
      </c>
      <c r="F494" s="87" t="s">
        <v>1648</v>
      </c>
    </row>
    <row r="495" spans="1:6" x14ac:dyDescent="0.2">
      <c r="A495" s="51" t="s">
        <v>519</v>
      </c>
      <c r="B495" s="25">
        <v>63</v>
      </c>
      <c r="C495" s="17">
        <v>89</v>
      </c>
      <c r="D495" s="25">
        <v>32</v>
      </c>
      <c r="E495" s="25">
        <v>66</v>
      </c>
      <c r="F495" s="87" t="s">
        <v>1648</v>
      </c>
    </row>
    <row r="496" spans="1:6" x14ac:dyDescent="0.2">
      <c r="A496" s="51" t="s">
        <v>813</v>
      </c>
      <c r="B496" s="25"/>
      <c r="C496" s="17"/>
      <c r="D496" s="25"/>
      <c r="E496" s="25"/>
      <c r="F496" s="87" t="s">
        <v>1648</v>
      </c>
    </row>
    <row r="497" spans="1:6" x14ac:dyDescent="0.2">
      <c r="A497" s="51" t="s">
        <v>520</v>
      </c>
      <c r="B497" s="25">
        <v>63</v>
      </c>
      <c r="C497" s="17">
        <v>89</v>
      </c>
      <c r="D497" s="25">
        <v>32</v>
      </c>
      <c r="E497" s="25">
        <v>66</v>
      </c>
      <c r="F497" s="87" t="s">
        <v>1648</v>
      </c>
    </row>
    <row r="498" spans="1:6" x14ac:dyDescent="0.2">
      <c r="A498" s="55"/>
      <c r="B498" s="36"/>
      <c r="C498" s="35"/>
      <c r="D498" s="36"/>
      <c r="E498" s="36"/>
      <c r="F498" s="162" t="s">
        <v>870</v>
      </c>
    </row>
    <row r="499" spans="1:6" x14ac:dyDescent="0.2">
      <c r="A499" s="56" t="s">
        <v>700</v>
      </c>
      <c r="B499" s="25">
        <v>125</v>
      </c>
      <c r="C499" s="17">
        <v>178</v>
      </c>
      <c r="D499" s="25">
        <v>35</v>
      </c>
      <c r="E499" s="25">
        <v>66</v>
      </c>
      <c r="F499" s="87" t="s">
        <v>1648</v>
      </c>
    </row>
    <row r="500" spans="1:6" x14ac:dyDescent="0.2">
      <c r="A500" s="56" t="s">
        <v>818</v>
      </c>
      <c r="B500" s="25"/>
      <c r="C500" s="17"/>
      <c r="D500" s="25"/>
      <c r="E500" s="25"/>
      <c r="F500" s="87" t="s">
        <v>1648</v>
      </c>
    </row>
    <row r="501" spans="1:6" x14ac:dyDescent="0.2">
      <c r="A501" s="51" t="s">
        <v>814</v>
      </c>
      <c r="B501" s="25">
        <v>125</v>
      </c>
      <c r="C501" s="17">
        <v>178</v>
      </c>
      <c r="D501" s="25">
        <v>32</v>
      </c>
      <c r="E501" s="25">
        <v>136</v>
      </c>
      <c r="F501" s="87" t="s">
        <v>1648</v>
      </c>
    </row>
    <row r="502" spans="1:6" x14ac:dyDescent="0.2">
      <c r="A502" s="56" t="s">
        <v>521</v>
      </c>
      <c r="B502" s="25">
        <v>125</v>
      </c>
      <c r="C502" s="17">
        <v>178</v>
      </c>
      <c r="D502" s="25">
        <v>35</v>
      </c>
      <c r="E502" s="25">
        <v>136</v>
      </c>
      <c r="F502" s="87" t="s">
        <v>1648</v>
      </c>
    </row>
    <row r="503" spans="1:6" x14ac:dyDescent="0.2">
      <c r="A503" s="55"/>
      <c r="B503" s="36"/>
      <c r="C503" s="35"/>
      <c r="D503" s="36"/>
      <c r="E503" s="36"/>
      <c r="F503" s="162" t="s">
        <v>870</v>
      </c>
    </row>
    <row r="504" spans="1:6" x14ac:dyDescent="0.2">
      <c r="A504" s="51" t="s">
        <v>522</v>
      </c>
      <c r="B504" s="25">
        <v>250</v>
      </c>
      <c r="C504" s="17">
        <v>356</v>
      </c>
      <c r="D504" s="25">
        <v>32</v>
      </c>
      <c r="E504" s="25">
        <v>238</v>
      </c>
      <c r="F504" s="87" t="s">
        <v>1648</v>
      </c>
    </row>
    <row r="505" spans="1:6" ht="12" customHeight="1" x14ac:dyDescent="0.2">
      <c r="A505" s="56" t="s">
        <v>523</v>
      </c>
      <c r="B505" s="25">
        <v>250</v>
      </c>
      <c r="C505" s="17">
        <v>356</v>
      </c>
      <c r="D505" s="25">
        <v>32</v>
      </c>
      <c r="E505" s="25">
        <v>238</v>
      </c>
      <c r="F505" s="87" t="s">
        <v>1648</v>
      </c>
    </row>
    <row r="506" spans="1:6" x14ac:dyDescent="0.2">
      <c r="A506" s="56" t="s">
        <v>524</v>
      </c>
      <c r="B506" s="25">
        <v>250</v>
      </c>
      <c r="C506" s="17">
        <v>356</v>
      </c>
      <c r="D506" s="25">
        <v>35</v>
      </c>
      <c r="E506" s="25">
        <v>238</v>
      </c>
      <c r="F506" s="87" t="s">
        <v>1648</v>
      </c>
    </row>
    <row r="507" spans="1:6" x14ac:dyDescent="0.2">
      <c r="A507" s="55"/>
      <c r="B507" s="36"/>
      <c r="C507" s="35"/>
      <c r="D507" s="36"/>
      <c r="E507" s="36"/>
      <c r="F507" s="162" t="s">
        <v>870</v>
      </c>
    </row>
    <row r="508" spans="1:6" x14ac:dyDescent="0.2">
      <c r="A508" s="56" t="s">
        <v>597</v>
      </c>
      <c r="B508" s="25">
        <v>45</v>
      </c>
      <c r="C508" s="17">
        <v>57</v>
      </c>
      <c r="D508" s="25">
        <v>32</v>
      </c>
      <c r="E508" s="25">
        <v>90</v>
      </c>
      <c r="F508" s="87" t="s">
        <v>1648</v>
      </c>
    </row>
    <row r="509" spans="1:6" x14ac:dyDescent="0.2">
      <c r="A509" s="56" t="s">
        <v>816</v>
      </c>
      <c r="B509" s="25"/>
      <c r="C509" s="17"/>
      <c r="D509" s="25"/>
      <c r="E509" s="25"/>
      <c r="F509" s="87" t="s">
        <v>1648</v>
      </c>
    </row>
    <row r="510" spans="1:6" x14ac:dyDescent="0.2">
      <c r="A510" s="51" t="s">
        <v>525</v>
      </c>
      <c r="B510" s="25">
        <v>90</v>
      </c>
      <c r="C510" s="17">
        <v>122</v>
      </c>
      <c r="D510" s="25">
        <v>32</v>
      </c>
      <c r="E510" s="25">
        <v>210</v>
      </c>
      <c r="F510" s="87" t="s">
        <v>1648</v>
      </c>
    </row>
    <row r="511" spans="1:6" x14ac:dyDescent="0.2">
      <c r="A511" s="51" t="s">
        <v>526</v>
      </c>
      <c r="B511" s="25">
        <v>90</v>
      </c>
      <c r="C511" s="17">
        <v>122</v>
      </c>
      <c r="D511" s="25">
        <v>32</v>
      </c>
      <c r="E511" s="25">
        <v>210</v>
      </c>
      <c r="F511" s="87" t="s">
        <v>1648</v>
      </c>
    </row>
    <row r="512" spans="1:6" x14ac:dyDescent="0.2">
      <c r="A512" s="51" t="s">
        <v>532</v>
      </c>
      <c r="B512" s="25">
        <v>90</v>
      </c>
      <c r="C512" s="17">
        <v>122</v>
      </c>
      <c r="D512" s="25">
        <v>32</v>
      </c>
      <c r="E512" s="25">
        <v>210</v>
      </c>
      <c r="F512" s="87" t="s">
        <v>1648</v>
      </c>
    </row>
    <row r="513" spans="1:6" x14ac:dyDescent="0.2">
      <c r="A513" s="51" t="s">
        <v>815</v>
      </c>
      <c r="B513" s="25">
        <v>90</v>
      </c>
      <c r="C513" s="17">
        <v>122</v>
      </c>
      <c r="D513" s="25">
        <v>32</v>
      </c>
      <c r="E513" s="25">
        <v>210</v>
      </c>
      <c r="F513" s="87" t="s">
        <v>1648</v>
      </c>
    </row>
    <row r="514" spans="1:6" x14ac:dyDescent="0.2">
      <c r="A514" s="51" t="s">
        <v>598</v>
      </c>
      <c r="B514" s="25">
        <v>90</v>
      </c>
      <c r="C514" s="17">
        <v>122</v>
      </c>
      <c r="D514" s="25">
        <v>32</v>
      </c>
      <c r="E514" s="25">
        <v>210</v>
      </c>
      <c r="F514" s="87" t="s">
        <v>1648</v>
      </c>
    </row>
    <row r="515" spans="1:6" x14ac:dyDescent="0.2">
      <c r="A515" s="51" t="s">
        <v>527</v>
      </c>
      <c r="B515" s="25">
        <v>90</v>
      </c>
      <c r="C515" s="17">
        <v>122</v>
      </c>
      <c r="D515" s="25">
        <v>32</v>
      </c>
      <c r="E515" s="25">
        <v>210</v>
      </c>
      <c r="F515" s="87" t="s">
        <v>1648</v>
      </c>
    </row>
    <row r="516" spans="1:6" x14ac:dyDescent="0.2">
      <c r="A516" s="51" t="s">
        <v>528</v>
      </c>
      <c r="B516" s="25">
        <v>90</v>
      </c>
      <c r="C516" s="17">
        <v>122</v>
      </c>
      <c r="D516" s="25">
        <v>32</v>
      </c>
      <c r="E516" s="25">
        <v>210</v>
      </c>
      <c r="F516" s="87" t="s">
        <v>1648</v>
      </c>
    </row>
    <row r="517" spans="1:6" x14ac:dyDescent="0.2">
      <c r="A517" s="55"/>
      <c r="B517" s="36"/>
      <c r="C517" s="35"/>
      <c r="D517" s="36"/>
      <c r="E517" s="36"/>
      <c r="F517" s="162" t="s">
        <v>870</v>
      </c>
    </row>
    <row r="518" spans="1:6" x14ac:dyDescent="0.2">
      <c r="A518" s="51" t="s">
        <v>529</v>
      </c>
      <c r="B518" s="25">
        <v>224</v>
      </c>
      <c r="C518" s="17">
        <v>200</v>
      </c>
      <c r="D518" s="25">
        <v>32</v>
      </c>
      <c r="E518" s="25">
        <v>360</v>
      </c>
      <c r="F518" s="87" t="s">
        <v>1648</v>
      </c>
    </row>
    <row r="519" spans="1:6" x14ac:dyDescent="0.2">
      <c r="A519" s="51" t="s">
        <v>530</v>
      </c>
      <c r="B519" s="25">
        <v>224</v>
      </c>
      <c r="C519" s="17">
        <v>200</v>
      </c>
      <c r="D519" s="25">
        <v>32</v>
      </c>
      <c r="E519" s="25">
        <v>350</v>
      </c>
      <c r="F519" s="87" t="s">
        <v>1648</v>
      </c>
    </row>
    <row r="520" spans="1:6" x14ac:dyDescent="0.2">
      <c r="A520" s="51" t="s">
        <v>531</v>
      </c>
      <c r="B520" s="25">
        <v>224</v>
      </c>
      <c r="C520" s="17">
        <v>200</v>
      </c>
      <c r="D520" s="25">
        <v>32</v>
      </c>
      <c r="E520" s="25">
        <v>350</v>
      </c>
      <c r="F520" s="87" t="s">
        <v>1648</v>
      </c>
    </row>
    <row r="521" spans="1:6" x14ac:dyDescent="0.2">
      <c r="A521" s="51" t="s">
        <v>534</v>
      </c>
      <c r="B521" s="25">
        <v>224</v>
      </c>
      <c r="C521" s="17">
        <v>200</v>
      </c>
      <c r="D521" s="25">
        <v>32</v>
      </c>
      <c r="E521" s="25">
        <v>358</v>
      </c>
      <c r="F521" s="87" t="s">
        <v>1648</v>
      </c>
    </row>
    <row r="522" spans="1:6" x14ac:dyDescent="0.2">
      <c r="A522" s="51" t="s">
        <v>533</v>
      </c>
      <c r="B522" s="25">
        <v>224</v>
      </c>
      <c r="C522" s="17">
        <v>200</v>
      </c>
      <c r="D522" s="25">
        <v>32</v>
      </c>
      <c r="E522" s="25">
        <v>358</v>
      </c>
      <c r="F522" s="87" t="s">
        <v>1648</v>
      </c>
    </row>
    <row r="523" spans="1:6" x14ac:dyDescent="0.2">
      <c r="A523" s="55"/>
      <c r="B523" s="36"/>
      <c r="C523" s="35"/>
      <c r="D523" s="36"/>
      <c r="E523" s="36"/>
      <c r="F523" s="162" t="s">
        <v>870</v>
      </c>
    </row>
    <row r="524" spans="1:6" x14ac:dyDescent="0.2">
      <c r="A524" s="51" t="s">
        <v>512</v>
      </c>
      <c r="B524" s="25">
        <v>140</v>
      </c>
      <c r="C524" s="17">
        <v>200</v>
      </c>
      <c r="D524" s="25">
        <v>20</v>
      </c>
      <c r="E524" s="25">
        <v>150</v>
      </c>
      <c r="F524" s="87" t="s">
        <v>1648</v>
      </c>
    </row>
    <row r="525" spans="1:6" x14ac:dyDescent="0.2">
      <c r="A525" s="51" t="s">
        <v>513</v>
      </c>
      <c r="B525" s="30">
        <v>140</v>
      </c>
      <c r="C525" s="17">
        <v>200</v>
      </c>
      <c r="D525" s="25">
        <v>20</v>
      </c>
      <c r="E525" s="25">
        <v>160</v>
      </c>
      <c r="F525" s="87" t="s">
        <v>1648</v>
      </c>
    </row>
    <row r="526" spans="1:6" x14ac:dyDescent="0.2">
      <c r="A526" s="51" t="s">
        <v>514</v>
      </c>
      <c r="B526" s="30">
        <v>140</v>
      </c>
      <c r="C526" s="17">
        <v>200</v>
      </c>
      <c r="D526" s="25">
        <v>20</v>
      </c>
      <c r="E526" s="25">
        <v>167</v>
      </c>
      <c r="F526" s="87" t="s">
        <v>1648</v>
      </c>
    </row>
    <row r="527" spans="1:6" x14ac:dyDescent="0.2">
      <c r="A527" s="51" t="s">
        <v>497</v>
      </c>
      <c r="B527" s="25">
        <v>140</v>
      </c>
      <c r="C527" s="17">
        <v>200</v>
      </c>
      <c r="D527" s="25">
        <v>18</v>
      </c>
      <c r="E527" s="25">
        <v>160</v>
      </c>
      <c r="F527" s="87" t="s">
        <v>1648</v>
      </c>
    </row>
    <row r="528" spans="1:6" x14ac:dyDescent="0.2">
      <c r="A528" s="51" t="s">
        <v>498</v>
      </c>
      <c r="B528" s="25">
        <v>140</v>
      </c>
      <c r="C528" s="17">
        <v>200</v>
      </c>
      <c r="D528" s="25">
        <v>16</v>
      </c>
      <c r="E528" s="25">
        <v>160</v>
      </c>
      <c r="F528" s="87" t="s">
        <v>1648</v>
      </c>
    </row>
    <row r="529" spans="1:6" x14ac:dyDescent="0.2">
      <c r="A529" s="51" t="s">
        <v>498</v>
      </c>
      <c r="B529" s="25">
        <v>140</v>
      </c>
      <c r="C529" s="17">
        <v>200</v>
      </c>
      <c r="D529" s="25">
        <v>16</v>
      </c>
      <c r="E529" s="25">
        <v>160</v>
      </c>
      <c r="F529" s="87" t="s">
        <v>1648</v>
      </c>
    </row>
    <row r="530" spans="1:6" x14ac:dyDescent="0.2">
      <c r="A530" s="51" t="s">
        <v>838</v>
      </c>
      <c r="B530" s="25">
        <v>140</v>
      </c>
      <c r="C530" s="17">
        <v>200</v>
      </c>
      <c r="D530" s="25">
        <v>16</v>
      </c>
      <c r="E530" s="25">
        <v>160</v>
      </c>
      <c r="F530" s="87" t="s">
        <v>1648</v>
      </c>
    </row>
    <row r="531" spans="1:6" x14ac:dyDescent="0.2">
      <c r="A531" s="51" t="s">
        <v>499</v>
      </c>
      <c r="B531" s="25">
        <v>140</v>
      </c>
      <c r="C531" s="17">
        <v>200</v>
      </c>
      <c r="D531" s="25">
        <v>16</v>
      </c>
      <c r="E531" s="25">
        <v>159</v>
      </c>
      <c r="F531" s="87" t="s">
        <v>1648</v>
      </c>
    </row>
    <row r="532" spans="1:6" s="39" customFormat="1" x14ac:dyDescent="0.2">
      <c r="A532" s="53" t="s">
        <v>129</v>
      </c>
      <c r="B532" s="61" t="s">
        <v>536</v>
      </c>
      <c r="C532" s="61" t="s">
        <v>537</v>
      </c>
      <c r="D532" s="61" t="s">
        <v>538</v>
      </c>
      <c r="E532" s="61" t="s">
        <v>539</v>
      </c>
      <c r="F532" s="162" t="s">
        <v>870</v>
      </c>
    </row>
    <row r="533" spans="1:6" x14ac:dyDescent="0.2">
      <c r="A533" s="51" t="s">
        <v>483</v>
      </c>
      <c r="B533" s="25">
        <v>2.5</v>
      </c>
      <c r="C533" s="25">
        <v>3.5</v>
      </c>
      <c r="D533" s="25">
        <v>50</v>
      </c>
      <c r="E533" s="25">
        <v>28</v>
      </c>
      <c r="F533" s="87" t="s">
        <v>1648</v>
      </c>
    </row>
    <row r="534" spans="1:6" x14ac:dyDescent="0.2">
      <c r="A534" s="51" t="s">
        <v>376</v>
      </c>
      <c r="B534" s="25">
        <v>4</v>
      </c>
      <c r="C534" s="25">
        <v>5.6</v>
      </c>
      <c r="D534" s="25">
        <v>50</v>
      </c>
      <c r="E534" s="25">
        <v>32</v>
      </c>
      <c r="F534" s="87" t="s">
        <v>1648</v>
      </c>
    </row>
    <row r="535" spans="1:6" x14ac:dyDescent="0.2">
      <c r="A535" s="51" t="s">
        <v>427</v>
      </c>
      <c r="B535" s="25">
        <v>6.3</v>
      </c>
      <c r="C535" s="25">
        <v>8.8000000000000007</v>
      </c>
      <c r="D535" s="25">
        <v>50</v>
      </c>
      <c r="E535" s="25">
        <v>48</v>
      </c>
      <c r="F535" s="87" t="s">
        <v>1648</v>
      </c>
    </row>
    <row r="536" spans="1:6" x14ac:dyDescent="0.2">
      <c r="A536" s="51" t="s">
        <v>735</v>
      </c>
      <c r="B536" s="25">
        <v>25</v>
      </c>
      <c r="C536" s="25"/>
      <c r="D536" s="25">
        <v>50</v>
      </c>
      <c r="E536" s="25">
        <v>90</v>
      </c>
      <c r="F536" s="87" t="s">
        <v>1648</v>
      </c>
    </row>
    <row r="537" spans="1:6" x14ac:dyDescent="0.2">
      <c r="A537" s="43" t="s">
        <v>817</v>
      </c>
      <c r="B537" s="65"/>
      <c r="C537" s="65"/>
      <c r="D537" s="65"/>
      <c r="E537" s="65"/>
      <c r="F537" s="87" t="s">
        <v>1648</v>
      </c>
    </row>
    <row r="538" spans="1:6" x14ac:dyDescent="0.2">
      <c r="A538" s="53" t="s">
        <v>484</v>
      </c>
      <c r="B538" s="61" t="s">
        <v>536</v>
      </c>
      <c r="C538" s="61" t="s">
        <v>537</v>
      </c>
      <c r="D538" s="61" t="s">
        <v>538</v>
      </c>
      <c r="E538" s="61" t="s">
        <v>539</v>
      </c>
      <c r="F538" s="162" t="s">
        <v>870</v>
      </c>
    </row>
    <row r="539" spans="1:6" s="39" customFormat="1" x14ac:dyDescent="0.2">
      <c r="A539" s="43" t="s">
        <v>485</v>
      </c>
      <c r="B539" s="64">
        <v>32</v>
      </c>
      <c r="C539" s="64">
        <v>45</v>
      </c>
      <c r="D539" s="64">
        <v>35</v>
      </c>
      <c r="E539" s="64">
        <v>20</v>
      </c>
      <c r="F539" s="87" t="s">
        <v>1648</v>
      </c>
    </row>
    <row r="540" spans="1:6" s="39" customFormat="1" x14ac:dyDescent="0.2">
      <c r="A540" s="43" t="s">
        <v>535</v>
      </c>
      <c r="B540" s="64">
        <v>63</v>
      </c>
      <c r="C540" s="64">
        <v>89</v>
      </c>
      <c r="D540" s="64">
        <v>35</v>
      </c>
      <c r="E540" s="64">
        <v>34</v>
      </c>
      <c r="F540" s="87" t="s">
        <v>1648</v>
      </c>
    </row>
    <row r="541" spans="1:6" s="39" customFormat="1" x14ac:dyDescent="0.2">
      <c r="A541" s="43" t="s">
        <v>64</v>
      </c>
      <c r="B541" s="64">
        <v>125</v>
      </c>
      <c r="C541" s="64">
        <v>178</v>
      </c>
      <c r="D541" s="64">
        <v>35</v>
      </c>
      <c r="E541" s="64">
        <v>70</v>
      </c>
      <c r="F541" s="87" t="s">
        <v>1648</v>
      </c>
    </row>
    <row r="542" spans="1:6" s="39" customFormat="1" x14ac:dyDescent="0.2">
      <c r="A542" s="43" t="s">
        <v>65</v>
      </c>
      <c r="B542" s="64">
        <v>2500</v>
      </c>
      <c r="C542" s="64">
        <v>356</v>
      </c>
      <c r="D542" s="64">
        <v>35</v>
      </c>
      <c r="E542" s="64">
        <v>125</v>
      </c>
      <c r="F542" s="87" t="s">
        <v>1648</v>
      </c>
    </row>
    <row r="543" spans="1:6" x14ac:dyDescent="0.2">
      <c r="A543" s="53" t="s">
        <v>771</v>
      </c>
      <c r="B543" s="61" t="s">
        <v>536</v>
      </c>
      <c r="C543" s="61" t="s">
        <v>537</v>
      </c>
      <c r="D543" s="61" t="s">
        <v>538</v>
      </c>
      <c r="E543" s="61" t="s">
        <v>539</v>
      </c>
      <c r="F543" s="162" t="s">
        <v>870</v>
      </c>
    </row>
    <row r="544" spans="1:6" x14ac:dyDescent="0.2">
      <c r="A544" s="57" t="s">
        <v>837</v>
      </c>
      <c r="B544" s="33">
        <v>250</v>
      </c>
      <c r="C544" s="33">
        <v>250</v>
      </c>
      <c r="D544" s="33">
        <v>10</v>
      </c>
      <c r="E544" s="33">
        <v>87</v>
      </c>
      <c r="F544" s="87" t="s">
        <v>1648</v>
      </c>
    </row>
    <row r="545" spans="1:6" x14ac:dyDescent="0.2">
      <c r="A545" s="57" t="s">
        <v>1649</v>
      </c>
      <c r="B545" s="33">
        <v>250</v>
      </c>
      <c r="C545" s="33">
        <v>250</v>
      </c>
      <c r="D545" s="33">
        <v>10</v>
      </c>
      <c r="E545" s="33">
        <v>80</v>
      </c>
      <c r="F545" s="87" t="s">
        <v>1648</v>
      </c>
    </row>
    <row r="546" spans="1:6" x14ac:dyDescent="0.2">
      <c r="A546" s="40"/>
      <c r="B546" s="59"/>
      <c r="C546" s="59"/>
      <c r="D546" s="59"/>
      <c r="E546" s="59"/>
    </row>
  </sheetData>
  <mergeCells count="61">
    <mergeCell ref="F90:F95"/>
    <mergeCell ref="F77:F80"/>
    <mergeCell ref="F86:F88"/>
    <mergeCell ref="F34:F35"/>
    <mergeCell ref="F36:F37"/>
    <mergeCell ref="F38:F39"/>
    <mergeCell ref="F40:F41"/>
    <mergeCell ref="F43:F48"/>
    <mergeCell ref="F50:F52"/>
    <mergeCell ref="F54:F55"/>
    <mergeCell ref="F59:F64"/>
    <mergeCell ref="F66:F68"/>
    <mergeCell ref="F70:F75"/>
    <mergeCell ref="F82:F84"/>
    <mergeCell ref="F97:F102"/>
    <mergeCell ref="F104:F106"/>
    <mergeCell ref="F108:F110"/>
    <mergeCell ref="F112:F117"/>
    <mergeCell ref="F126:F130"/>
    <mergeCell ref="F143:F145"/>
    <mergeCell ref="F132:F134"/>
    <mergeCell ref="F119:F121"/>
    <mergeCell ref="F190:F191"/>
    <mergeCell ref="F195:F196"/>
    <mergeCell ref="F184:F185"/>
    <mergeCell ref="F180:F182"/>
    <mergeCell ref="F161:F162"/>
    <mergeCell ref="F150:F152"/>
    <mergeCell ref="F173:F175"/>
    <mergeCell ref="F164:F166"/>
    <mergeCell ref="F154:F156"/>
    <mergeCell ref="F138:F141"/>
    <mergeCell ref="F187:F188"/>
    <mergeCell ref="F198:F203"/>
    <mergeCell ref="F240:F242"/>
    <mergeCell ref="F235:F236"/>
    <mergeCell ref="F229:F230"/>
    <mergeCell ref="F222:F223"/>
    <mergeCell ref="F214:F215"/>
    <mergeCell ref="F205:F206"/>
    <mergeCell ref="F297:F302"/>
    <mergeCell ref="F232:F233"/>
    <mergeCell ref="F225:F227"/>
    <mergeCell ref="F217:F220"/>
    <mergeCell ref="F208:F212"/>
    <mergeCell ref="F244:F248"/>
    <mergeCell ref="F271:F279"/>
    <mergeCell ref="F250:F269"/>
    <mergeCell ref="F281:F295"/>
    <mergeCell ref="F391:F393"/>
    <mergeCell ref="F304:F309"/>
    <mergeCell ref="F311:F331"/>
    <mergeCell ref="F333:F343"/>
    <mergeCell ref="F345:F347"/>
    <mergeCell ref="F349:F351"/>
    <mergeCell ref="F353:F354"/>
    <mergeCell ref="F356:F361"/>
    <mergeCell ref="F363:F364"/>
    <mergeCell ref="F368:F372"/>
    <mergeCell ref="F376:F379"/>
    <mergeCell ref="F380:F389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topLeftCell="A160" workbookViewId="0">
      <selection activeCell="F191" sqref="F191"/>
    </sheetView>
  </sheetViews>
  <sheetFormatPr defaultRowHeight="12.75" x14ac:dyDescent="0.2"/>
  <cols>
    <col min="1" max="1" width="61.42578125" style="80" bestFit="1" customWidth="1"/>
    <col min="2" max="2" width="9.140625" style="103"/>
    <col min="3" max="3" width="12.42578125" style="103" customWidth="1"/>
    <col min="4" max="4" width="9.140625" style="179"/>
    <col min="5" max="5" width="9.140625" style="106"/>
    <col min="6" max="6" width="10.85546875" style="80" bestFit="1" customWidth="1"/>
    <col min="7" max="16384" width="9.140625" style="80"/>
  </cols>
  <sheetData>
    <row r="1" spans="1:6" ht="14.25" x14ac:dyDescent="0.2">
      <c r="A1" s="133" t="s">
        <v>423</v>
      </c>
      <c r="B1" s="96" t="s">
        <v>405</v>
      </c>
      <c r="C1" s="96" t="s">
        <v>341</v>
      </c>
      <c r="D1" s="96" t="s">
        <v>100</v>
      </c>
      <c r="E1" s="143" t="s">
        <v>101</v>
      </c>
      <c r="F1" s="96" t="s">
        <v>870</v>
      </c>
    </row>
    <row r="2" spans="1:6" x14ac:dyDescent="0.2">
      <c r="A2" s="16" t="s">
        <v>1327</v>
      </c>
      <c r="B2" s="82"/>
      <c r="C2" s="82"/>
      <c r="D2" s="141"/>
      <c r="E2" s="104">
        <v>2</v>
      </c>
      <c r="F2" s="134">
        <f>10000+10000/100*20</f>
        <v>12000</v>
      </c>
    </row>
    <row r="3" spans="1:6" x14ac:dyDescent="0.2">
      <c r="A3" s="135" t="s">
        <v>1168</v>
      </c>
      <c r="B3" s="96" t="s">
        <v>405</v>
      </c>
      <c r="C3" s="96" t="s">
        <v>341</v>
      </c>
      <c r="D3" s="96" t="s">
        <v>100</v>
      </c>
      <c r="E3" s="143" t="s">
        <v>101</v>
      </c>
      <c r="F3" s="96" t="s">
        <v>870</v>
      </c>
    </row>
    <row r="4" spans="1:6" x14ac:dyDescent="0.2">
      <c r="A4" s="11" t="s">
        <v>1169</v>
      </c>
      <c r="B4" s="82"/>
      <c r="C4" s="82"/>
      <c r="D4" s="141"/>
      <c r="E4" s="104">
        <v>1.8</v>
      </c>
      <c r="F4" s="87" t="s">
        <v>1648</v>
      </c>
    </row>
    <row r="5" spans="1:6" x14ac:dyDescent="0.2">
      <c r="A5" s="11" t="s">
        <v>1170</v>
      </c>
      <c r="B5" s="82"/>
      <c r="C5" s="82"/>
      <c r="D5" s="141"/>
      <c r="E5" s="104">
        <v>1.8</v>
      </c>
      <c r="F5" s="87" t="s">
        <v>1648</v>
      </c>
    </row>
    <row r="6" spans="1:6" ht="13.5" customHeight="1" x14ac:dyDescent="0.2">
      <c r="A6" s="136" t="s">
        <v>1171</v>
      </c>
      <c r="B6" s="304" t="s">
        <v>405</v>
      </c>
      <c r="C6" s="304" t="s">
        <v>341</v>
      </c>
      <c r="D6" s="304" t="s">
        <v>100</v>
      </c>
      <c r="E6" s="305" t="s">
        <v>101</v>
      </c>
      <c r="F6" s="300" t="s">
        <v>870</v>
      </c>
    </row>
    <row r="7" spans="1:6" x14ac:dyDescent="0.2">
      <c r="A7" s="137" t="s">
        <v>366</v>
      </c>
      <c r="B7" s="304"/>
      <c r="C7" s="304"/>
      <c r="D7" s="304"/>
      <c r="E7" s="305"/>
      <c r="F7" s="300"/>
    </row>
    <row r="8" spans="1:6" x14ac:dyDescent="0.2">
      <c r="A8" s="16" t="s">
        <v>1172</v>
      </c>
      <c r="B8" s="63">
        <v>10</v>
      </c>
      <c r="C8" s="63">
        <v>40</v>
      </c>
      <c r="D8" s="71" t="s">
        <v>1173</v>
      </c>
      <c r="E8" s="105">
        <v>4.5999999999999996</v>
      </c>
      <c r="F8" s="77">
        <v>3000</v>
      </c>
    </row>
    <row r="9" spans="1:6" x14ac:dyDescent="0.2">
      <c r="A9" s="159" t="s">
        <v>1174</v>
      </c>
      <c r="B9" s="114">
        <v>20</v>
      </c>
      <c r="C9" s="114">
        <v>100</v>
      </c>
      <c r="D9" s="118" t="s">
        <v>1173</v>
      </c>
      <c r="E9" s="161">
        <v>7.2</v>
      </c>
      <c r="F9" s="77">
        <v>4000</v>
      </c>
    </row>
    <row r="10" spans="1:6" x14ac:dyDescent="0.2">
      <c r="A10" s="16" t="s">
        <v>1256</v>
      </c>
      <c r="B10" s="86">
        <v>32</v>
      </c>
      <c r="C10" s="86">
        <v>250</v>
      </c>
      <c r="D10" s="71" t="s">
        <v>1173</v>
      </c>
      <c r="E10" s="78">
        <v>11.7</v>
      </c>
      <c r="F10" s="77">
        <v>9600</v>
      </c>
    </row>
    <row r="11" spans="1:6" x14ac:dyDescent="0.2">
      <c r="A11" s="138" t="s">
        <v>383</v>
      </c>
      <c r="B11" s="96" t="s">
        <v>405</v>
      </c>
      <c r="C11" s="96" t="s">
        <v>341</v>
      </c>
      <c r="D11" s="96" t="s">
        <v>100</v>
      </c>
      <c r="E11" s="143" t="s">
        <v>101</v>
      </c>
      <c r="F11" s="96" t="s">
        <v>870</v>
      </c>
    </row>
    <row r="12" spans="1:6" x14ac:dyDescent="0.2">
      <c r="A12" s="16" t="s">
        <v>1268</v>
      </c>
      <c r="B12" s="86">
        <v>10</v>
      </c>
      <c r="C12" s="86">
        <v>40</v>
      </c>
      <c r="D12" s="71" t="s">
        <v>1173</v>
      </c>
      <c r="E12" s="78">
        <v>4.5999999999999996</v>
      </c>
      <c r="F12" s="77">
        <v>3000</v>
      </c>
    </row>
    <row r="13" spans="1:6" x14ac:dyDescent="0.2">
      <c r="A13" s="125" t="s">
        <v>1175</v>
      </c>
      <c r="B13" s="126">
        <v>20</v>
      </c>
      <c r="C13" s="126">
        <v>100</v>
      </c>
      <c r="D13" s="178" t="s">
        <v>1173</v>
      </c>
      <c r="E13" s="167">
        <v>7.2</v>
      </c>
      <c r="F13" s="77">
        <v>4000</v>
      </c>
    </row>
    <row r="14" spans="1:6" x14ac:dyDescent="0.2">
      <c r="A14" s="16" t="s">
        <v>1176</v>
      </c>
      <c r="B14" s="86">
        <v>32</v>
      </c>
      <c r="C14" s="86">
        <v>250</v>
      </c>
      <c r="D14" s="71" t="s">
        <v>1173</v>
      </c>
      <c r="E14" s="78">
        <v>11.7</v>
      </c>
      <c r="F14" s="77">
        <v>9600</v>
      </c>
    </row>
    <row r="15" spans="1:6" ht="13.5" customHeight="1" x14ac:dyDescent="0.2">
      <c r="A15" s="157" t="s">
        <v>1177</v>
      </c>
      <c r="B15" s="298" t="s">
        <v>405</v>
      </c>
      <c r="C15" s="298" t="s">
        <v>341</v>
      </c>
      <c r="D15" s="298" t="s">
        <v>100</v>
      </c>
      <c r="E15" s="296" t="s">
        <v>101</v>
      </c>
      <c r="F15" s="300" t="s">
        <v>870</v>
      </c>
    </row>
    <row r="16" spans="1:6" x14ac:dyDescent="0.2">
      <c r="A16" s="168" t="s">
        <v>366</v>
      </c>
      <c r="B16" s="298"/>
      <c r="C16" s="298"/>
      <c r="D16" s="298"/>
      <c r="E16" s="296"/>
      <c r="F16" s="301"/>
    </row>
    <row r="17" spans="1:6" x14ac:dyDescent="0.2">
      <c r="A17" s="23" t="s">
        <v>1178</v>
      </c>
      <c r="B17" s="109">
        <v>10</v>
      </c>
      <c r="C17" s="118">
        <v>40</v>
      </c>
      <c r="D17" s="118" t="s">
        <v>1173</v>
      </c>
      <c r="E17" s="127">
        <v>3.8</v>
      </c>
      <c r="F17" s="112">
        <v>3000</v>
      </c>
    </row>
    <row r="18" spans="1:6" x14ac:dyDescent="0.2">
      <c r="A18" s="23" t="s">
        <v>1179</v>
      </c>
      <c r="B18" s="109">
        <v>20</v>
      </c>
      <c r="C18" s="109">
        <v>100</v>
      </c>
      <c r="D18" s="118" t="s">
        <v>1173</v>
      </c>
      <c r="E18" s="127">
        <v>6.8</v>
      </c>
      <c r="F18" s="112">
        <v>4000</v>
      </c>
    </row>
    <row r="19" spans="1:6" x14ac:dyDescent="0.2">
      <c r="A19" s="23" t="s">
        <v>1180</v>
      </c>
      <c r="B19" s="109">
        <v>32</v>
      </c>
      <c r="C19" s="109">
        <v>250</v>
      </c>
      <c r="D19" s="118" t="s">
        <v>1173</v>
      </c>
      <c r="E19" s="127">
        <v>11.8</v>
      </c>
      <c r="F19" s="112">
        <v>6500</v>
      </c>
    </row>
    <row r="20" spans="1:6" x14ac:dyDescent="0.2">
      <c r="A20" s="138" t="s">
        <v>383</v>
      </c>
      <c r="B20" s="96" t="s">
        <v>405</v>
      </c>
      <c r="C20" s="96" t="s">
        <v>341</v>
      </c>
      <c r="D20" s="96" t="s">
        <v>100</v>
      </c>
      <c r="E20" s="143" t="s">
        <v>101</v>
      </c>
      <c r="F20" s="96" t="s">
        <v>870</v>
      </c>
    </row>
    <row r="21" spans="1:6" x14ac:dyDescent="0.2">
      <c r="A21" s="11" t="s">
        <v>1181</v>
      </c>
      <c r="B21" s="86">
        <v>10</v>
      </c>
      <c r="C21" s="86">
        <v>40</v>
      </c>
      <c r="D21" s="86" t="s">
        <v>1173</v>
      </c>
      <c r="E21" s="78">
        <v>3.8</v>
      </c>
      <c r="F21" s="78">
        <v>3000</v>
      </c>
    </row>
    <row r="22" spans="1:6" x14ac:dyDescent="0.2">
      <c r="A22" s="23" t="s">
        <v>1182</v>
      </c>
      <c r="B22" s="109">
        <v>20</v>
      </c>
      <c r="C22" s="109">
        <v>100</v>
      </c>
      <c r="D22" s="109" t="s">
        <v>1173</v>
      </c>
      <c r="E22" s="127">
        <v>6.8</v>
      </c>
      <c r="F22" s="127">
        <v>4000</v>
      </c>
    </row>
    <row r="23" spans="1:6" x14ac:dyDescent="0.2">
      <c r="A23" s="16" t="s">
        <v>1183</v>
      </c>
      <c r="B23" s="63">
        <v>32</v>
      </c>
      <c r="C23" s="63">
        <v>250</v>
      </c>
      <c r="D23" s="86" t="s">
        <v>1173</v>
      </c>
      <c r="E23" s="105">
        <v>11.8</v>
      </c>
      <c r="F23" s="77">
        <f>F19</f>
        <v>6500</v>
      </c>
    </row>
    <row r="24" spans="1:6" x14ac:dyDescent="0.2">
      <c r="A24" s="138" t="s">
        <v>1184</v>
      </c>
      <c r="B24" s="96" t="s">
        <v>405</v>
      </c>
      <c r="C24" s="96" t="s">
        <v>341</v>
      </c>
      <c r="D24" s="96" t="s">
        <v>100</v>
      </c>
      <c r="E24" s="143" t="s">
        <v>101</v>
      </c>
      <c r="F24" s="96" t="s">
        <v>870</v>
      </c>
    </row>
    <row r="25" spans="1:6" x14ac:dyDescent="0.2">
      <c r="A25" s="16" t="s">
        <v>1257</v>
      </c>
      <c r="B25" s="63">
        <v>40</v>
      </c>
      <c r="C25" s="63">
        <v>400</v>
      </c>
      <c r="D25" s="86" t="s">
        <v>1173</v>
      </c>
      <c r="E25" s="105">
        <v>37.5</v>
      </c>
      <c r="F25" s="87" t="s">
        <v>1648</v>
      </c>
    </row>
    <row r="26" spans="1:6" x14ac:dyDescent="0.2">
      <c r="A26" s="16" t="s">
        <v>1258</v>
      </c>
      <c r="B26" s="63">
        <v>50</v>
      </c>
      <c r="C26" s="63">
        <v>630</v>
      </c>
      <c r="D26" s="86" t="s">
        <v>1173</v>
      </c>
      <c r="E26" s="105">
        <v>37.5</v>
      </c>
      <c r="F26" s="87" t="s">
        <v>1648</v>
      </c>
    </row>
    <row r="27" spans="1:6" ht="13.5" customHeight="1" x14ac:dyDescent="0.2">
      <c r="A27" s="157" t="s">
        <v>1185</v>
      </c>
      <c r="B27" s="298" t="s">
        <v>405</v>
      </c>
      <c r="C27" s="298" t="s">
        <v>341</v>
      </c>
      <c r="D27" s="298" t="s">
        <v>100</v>
      </c>
      <c r="E27" s="296" t="s">
        <v>101</v>
      </c>
      <c r="F27" s="300" t="s">
        <v>870</v>
      </c>
    </row>
    <row r="28" spans="1:6" x14ac:dyDescent="0.2">
      <c r="A28" s="170" t="s">
        <v>366</v>
      </c>
      <c r="B28" s="298"/>
      <c r="C28" s="298"/>
      <c r="D28" s="298"/>
      <c r="E28" s="296"/>
      <c r="F28" s="301"/>
    </row>
    <row r="29" spans="1:6" x14ac:dyDescent="0.2">
      <c r="A29" s="11" t="s">
        <v>1270</v>
      </c>
      <c r="B29" s="63">
        <v>10</v>
      </c>
      <c r="C29" s="63">
        <v>40</v>
      </c>
      <c r="D29" s="86" t="s">
        <v>1173</v>
      </c>
      <c r="E29" s="105">
        <v>5.3</v>
      </c>
      <c r="F29" s="11">
        <v>6500</v>
      </c>
    </row>
    <row r="30" spans="1:6" x14ac:dyDescent="0.2">
      <c r="A30" s="23" t="s">
        <v>1269</v>
      </c>
      <c r="B30" s="109">
        <v>20</v>
      </c>
      <c r="C30" s="109">
        <v>100</v>
      </c>
      <c r="D30" s="109" t="s">
        <v>1173</v>
      </c>
      <c r="E30" s="127">
        <v>8.3000000000000007</v>
      </c>
      <c r="F30" s="127">
        <v>7000</v>
      </c>
    </row>
    <row r="31" spans="1:6" x14ac:dyDescent="0.2">
      <c r="A31" s="16" t="s">
        <v>1186</v>
      </c>
      <c r="B31" s="86">
        <v>32</v>
      </c>
      <c r="C31" s="86">
        <v>250</v>
      </c>
      <c r="D31" s="86" t="s">
        <v>1173</v>
      </c>
      <c r="E31" s="78">
        <v>13</v>
      </c>
      <c r="F31" s="92">
        <v>9500</v>
      </c>
    </row>
    <row r="32" spans="1:6" x14ac:dyDescent="0.2">
      <c r="A32" s="171" t="s">
        <v>383</v>
      </c>
      <c r="B32" s="101" t="s">
        <v>405</v>
      </c>
      <c r="C32" s="101" t="s">
        <v>341</v>
      </c>
      <c r="D32" s="101" t="s">
        <v>100</v>
      </c>
      <c r="E32" s="166" t="s">
        <v>101</v>
      </c>
      <c r="F32" s="172" t="s">
        <v>870</v>
      </c>
    </row>
    <row r="33" spans="1:6" x14ac:dyDescent="0.2">
      <c r="A33" s="23" t="s">
        <v>1271</v>
      </c>
      <c r="B33" s="109">
        <v>10</v>
      </c>
      <c r="C33" s="109">
        <v>40</v>
      </c>
      <c r="D33" s="109" t="s">
        <v>1173</v>
      </c>
      <c r="E33" s="127">
        <v>5.3</v>
      </c>
      <c r="F33" s="127">
        <v>6500</v>
      </c>
    </row>
    <row r="34" spans="1:6" x14ac:dyDescent="0.2">
      <c r="A34" s="23" t="s">
        <v>1259</v>
      </c>
      <c r="B34" s="109">
        <v>20</v>
      </c>
      <c r="C34" s="109">
        <v>100</v>
      </c>
      <c r="D34" s="109" t="s">
        <v>1173</v>
      </c>
      <c r="E34" s="127">
        <v>8.3000000000000007</v>
      </c>
      <c r="F34" s="127">
        <v>7000</v>
      </c>
    </row>
    <row r="35" spans="1:6" x14ac:dyDescent="0.2">
      <c r="A35" s="23" t="s">
        <v>1187</v>
      </c>
      <c r="B35" s="109">
        <v>32</v>
      </c>
      <c r="C35" s="109">
        <v>250</v>
      </c>
      <c r="D35" s="109" t="s">
        <v>1173</v>
      </c>
      <c r="E35" s="127">
        <v>13</v>
      </c>
      <c r="F35" s="169">
        <f>F31</f>
        <v>9500</v>
      </c>
    </row>
    <row r="36" spans="1:6" x14ac:dyDescent="0.2">
      <c r="A36" s="138" t="s">
        <v>1188</v>
      </c>
      <c r="B36" s="96" t="s">
        <v>405</v>
      </c>
      <c r="C36" s="96" t="s">
        <v>341</v>
      </c>
      <c r="D36" s="96" t="s">
        <v>100</v>
      </c>
      <c r="E36" s="143" t="s">
        <v>101</v>
      </c>
      <c r="F36" s="96" t="s">
        <v>870</v>
      </c>
    </row>
    <row r="37" spans="1:6" x14ac:dyDescent="0.2">
      <c r="A37" s="16" t="s">
        <v>1260</v>
      </c>
      <c r="B37" s="82">
        <v>40</v>
      </c>
      <c r="C37" s="82">
        <v>400</v>
      </c>
      <c r="D37" s="86" t="s">
        <v>1173</v>
      </c>
      <c r="E37" s="104">
        <v>40</v>
      </c>
      <c r="F37" s="87" t="s">
        <v>1648</v>
      </c>
    </row>
    <row r="38" spans="1:6" x14ac:dyDescent="0.2">
      <c r="A38" s="16" t="s">
        <v>1283</v>
      </c>
      <c r="B38" s="86">
        <v>50</v>
      </c>
      <c r="C38" s="86">
        <v>630</v>
      </c>
      <c r="D38" s="86" t="s">
        <v>1173</v>
      </c>
      <c r="E38" s="78">
        <v>40</v>
      </c>
      <c r="F38" s="87" t="s">
        <v>1648</v>
      </c>
    </row>
    <row r="39" spans="1:6" ht="13.5" customHeight="1" x14ac:dyDescent="0.2">
      <c r="A39" s="145" t="s">
        <v>1189</v>
      </c>
      <c r="B39" s="298" t="s">
        <v>405</v>
      </c>
      <c r="C39" s="298" t="s">
        <v>341</v>
      </c>
      <c r="D39" s="298" t="s">
        <v>100</v>
      </c>
      <c r="E39" s="296" t="s">
        <v>101</v>
      </c>
      <c r="F39" s="300" t="s">
        <v>870</v>
      </c>
    </row>
    <row r="40" spans="1:6" x14ac:dyDescent="0.2">
      <c r="A40" s="140" t="s">
        <v>1190</v>
      </c>
      <c r="B40" s="299"/>
      <c r="C40" s="299"/>
      <c r="D40" s="299"/>
      <c r="E40" s="297"/>
      <c r="F40" s="300"/>
    </row>
    <row r="41" spans="1:6" x14ac:dyDescent="0.2">
      <c r="A41" s="116" t="s">
        <v>1272</v>
      </c>
      <c r="B41" s="117"/>
      <c r="C41" s="117"/>
      <c r="D41" s="117"/>
      <c r="E41" s="163"/>
      <c r="F41" s="127">
        <v>3000</v>
      </c>
    </row>
    <row r="42" spans="1:6" x14ac:dyDescent="0.2">
      <c r="A42" s="11" t="s">
        <v>1261</v>
      </c>
      <c r="B42" s="63">
        <v>12</v>
      </c>
      <c r="C42" s="63">
        <v>20</v>
      </c>
      <c r="D42" s="86" t="s">
        <v>1191</v>
      </c>
      <c r="E42" s="120">
        <v>2.5</v>
      </c>
      <c r="F42" s="11">
        <v>3000</v>
      </c>
    </row>
    <row r="43" spans="1:6" x14ac:dyDescent="0.2">
      <c r="A43" s="11" t="s">
        <v>1262</v>
      </c>
      <c r="B43" s="63">
        <v>16</v>
      </c>
      <c r="C43" s="63">
        <v>40</v>
      </c>
      <c r="D43" s="86" t="s">
        <v>1191</v>
      </c>
      <c r="E43" s="120">
        <v>4.5999999999999996</v>
      </c>
      <c r="F43" s="11">
        <v>3500</v>
      </c>
    </row>
    <row r="44" spans="1:6" x14ac:dyDescent="0.2">
      <c r="A44" s="11" t="s">
        <v>1255</v>
      </c>
      <c r="B44" s="63">
        <v>20</v>
      </c>
      <c r="C44" s="63">
        <v>80</v>
      </c>
      <c r="D44" s="86" t="s">
        <v>1191</v>
      </c>
      <c r="E44" s="120">
        <v>4.5999999999999996</v>
      </c>
      <c r="F44" s="11">
        <v>4000</v>
      </c>
    </row>
    <row r="45" spans="1:6" x14ac:dyDescent="0.2">
      <c r="A45" s="146" t="s">
        <v>1192</v>
      </c>
      <c r="B45" s="88"/>
      <c r="C45" s="88"/>
      <c r="D45" s="88"/>
      <c r="E45" s="164"/>
      <c r="F45" s="143"/>
    </row>
    <row r="46" spans="1:6" x14ac:dyDescent="0.2">
      <c r="A46" s="147" t="s">
        <v>1193</v>
      </c>
      <c r="B46" s="148"/>
      <c r="C46" s="148"/>
      <c r="D46" s="148"/>
      <c r="E46" s="152"/>
      <c r="F46" s="87" t="s">
        <v>1648</v>
      </c>
    </row>
    <row r="47" spans="1:6" x14ac:dyDescent="0.2">
      <c r="A47" s="11" t="s">
        <v>1273</v>
      </c>
      <c r="B47" s="63">
        <v>20</v>
      </c>
      <c r="C47" s="63">
        <v>70</v>
      </c>
      <c r="D47" s="86" t="s">
        <v>1194</v>
      </c>
      <c r="E47" s="120">
        <v>8</v>
      </c>
      <c r="F47" s="11">
        <v>4000</v>
      </c>
    </row>
    <row r="48" spans="1:6" x14ac:dyDescent="0.2">
      <c r="A48" s="11" t="s">
        <v>1195</v>
      </c>
      <c r="B48" s="63">
        <v>12</v>
      </c>
      <c r="C48" s="63">
        <v>20</v>
      </c>
      <c r="D48" s="86" t="s">
        <v>1196</v>
      </c>
      <c r="E48" s="120">
        <v>2.9</v>
      </c>
      <c r="F48" s="11">
        <v>3500</v>
      </c>
    </row>
    <row r="49" spans="1:6" x14ac:dyDescent="0.2">
      <c r="A49" s="11" t="s">
        <v>1197</v>
      </c>
      <c r="B49" s="63">
        <v>20</v>
      </c>
      <c r="C49" s="63">
        <v>80</v>
      </c>
      <c r="D49" s="86" t="s">
        <v>1196</v>
      </c>
      <c r="E49" s="120">
        <v>4.6500000000000004</v>
      </c>
      <c r="F49" s="11">
        <v>4000</v>
      </c>
    </row>
    <row r="50" spans="1:6" ht="12.75" customHeight="1" x14ac:dyDescent="0.2">
      <c r="A50" s="149" t="s">
        <v>1198</v>
      </c>
      <c r="B50" s="302" t="s">
        <v>405</v>
      </c>
      <c r="C50" s="302" t="s">
        <v>341</v>
      </c>
      <c r="D50" s="302" t="s">
        <v>100</v>
      </c>
      <c r="E50" s="303" t="s">
        <v>101</v>
      </c>
      <c r="F50" s="300" t="s">
        <v>870</v>
      </c>
    </row>
    <row r="51" spans="1:6" x14ac:dyDescent="0.2">
      <c r="A51" s="173" t="s">
        <v>1190</v>
      </c>
      <c r="B51" s="298"/>
      <c r="C51" s="298"/>
      <c r="D51" s="298"/>
      <c r="E51" s="296"/>
      <c r="F51" s="301"/>
    </row>
    <row r="52" spans="1:6" x14ac:dyDescent="0.2">
      <c r="A52" s="11" t="s">
        <v>1274</v>
      </c>
      <c r="B52" s="118"/>
      <c r="C52" s="118"/>
      <c r="D52" s="118"/>
      <c r="E52" s="174"/>
      <c r="F52" s="127">
        <v>4000</v>
      </c>
    </row>
    <row r="53" spans="1:6" x14ac:dyDescent="0.2">
      <c r="A53" s="11" t="s">
        <v>1275</v>
      </c>
      <c r="B53" s="63">
        <v>10</v>
      </c>
      <c r="C53" s="63">
        <v>18</v>
      </c>
      <c r="D53" s="86" t="s">
        <v>1199</v>
      </c>
      <c r="E53" s="105">
        <v>1.6</v>
      </c>
      <c r="F53" s="11">
        <f>F52</f>
        <v>4000</v>
      </c>
    </row>
    <row r="54" spans="1:6" x14ac:dyDescent="0.2">
      <c r="A54" s="11" t="s">
        <v>1276</v>
      </c>
      <c r="B54" s="63">
        <v>15</v>
      </c>
      <c r="C54" s="63">
        <v>33</v>
      </c>
      <c r="D54" s="86" t="s">
        <v>1199</v>
      </c>
      <c r="E54" s="105">
        <v>2.5</v>
      </c>
      <c r="F54" s="11">
        <v>4500</v>
      </c>
    </row>
    <row r="55" spans="1:6" x14ac:dyDescent="0.2">
      <c r="A55" s="11" t="s">
        <v>1277</v>
      </c>
      <c r="B55" s="63">
        <v>20</v>
      </c>
      <c r="C55" s="63">
        <v>70</v>
      </c>
      <c r="D55" s="86" t="s">
        <v>1199</v>
      </c>
      <c r="E55" s="105">
        <v>2.8</v>
      </c>
      <c r="F55" s="11">
        <v>5000</v>
      </c>
    </row>
    <row r="56" spans="1:6" x14ac:dyDescent="0.2">
      <c r="A56" s="11" t="s">
        <v>1278</v>
      </c>
      <c r="B56" s="63">
        <v>32</v>
      </c>
      <c r="C56" s="63">
        <v>140</v>
      </c>
      <c r="D56" s="86" t="s">
        <v>1199</v>
      </c>
      <c r="E56" s="105">
        <v>5.8</v>
      </c>
      <c r="F56" s="77">
        <v>5500</v>
      </c>
    </row>
    <row r="57" spans="1:6" x14ac:dyDescent="0.2">
      <c r="A57" s="11" t="s">
        <v>1279</v>
      </c>
      <c r="B57" s="63"/>
      <c r="C57" s="63"/>
      <c r="D57" s="86" t="s">
        <v>1199</v>
      </c>
      <c r="E57" s="105"/>
      <c r="F57" s="87" t="s">
        <v>1648</v>
      </c>
    </row>
    <row r="58" spans="1:6" x14ac:dyDescent="0.2">
      <c r="A58" s="11" t="s">
        <v>1280</v>
      </c>
      <c r="B58" s="63">
        <v>10</v>
      </c>
      <c r="C58" s="17">
        <v>32</v>
      </c>
      <c r="D58" s="86" t="s">
        <v>1199</v>
      </c>
      <c r="E58" s="105">
        <v>2.2999999999999998</v>
      </c>
      <c r="F58" s="77">
        <v>6000</v>
      </c>
    </row>
    <row r="59" spans="1:6" x14ac:dyDescent="0.2">
      <c r="A59" s="11" t="s">
        <v>1281</v>
      </c>
      <c r="B59" s="86">
        <v>20</v>
      </c>
      <c r="C59" s="86">
        <v>125</v>
      </c>
      <c r="D59" s="86" t="s">
        <v>1199</v>
      </c>
      <c r="E59" s="78">
        <v>3.1</v>
      </c>
      <c r="F59" s="92">
        <v>7000</v>
      </c>
    </row>
    <row r="60" spans="1:6" x14ac:dyDescent="0.2">
      <c r="A60" s="11" t="s">
        <v>1282</v>
      </c>
      <c r="B60" s="86">
        <v>32</v>
      </c>
      <c r="C60" s="86">
        <v>200</v>
      </c>
      <c r="D60" s="86" t="s">
        <v>1199</v>
      </c>
      <c r="E60" s="78">
        <v>6.4</v>
      </c>
      <c r="F60" s="92">
        <v>8000</v>
      </c>
    </row>
    <row r="61" spans="1:6" x14ac:dyDescent="0.2">
      <c r="A61" s="151" t="s">
        <v>383</v>
      </c>
      <c r="B61" s="88" t="s">
        <v>405</v>
      </c>
      <c r="C61" s="88" t="s">
        <v>341</v>
      </c>
      <c r="D61" s="88" t="s">
        <v>100</v>
      </c>
      <c r="E61" s="164" t="s">
        <v>101</v>
      </c>
      <c r="F61" s="96" t="s">
        <v>870</v>
      </c>
    </row>
    <row r="62" spans="1:6" x14ac:dyDescent="0.2">
      <c r="A62" s="130" t="s">
        <v>1201</v>
      </c>
      <c r="B62" s="141"/>
      <c r="C62" s="141"/>
      <c r="D62" s="141"/>
      <c r="E62" s="131"/>
      <c r="F62" s="131">
        <f>F59</f>
        <v>7000</v>
      </c>
    </row>
    <row r="63" spans="1:6" x14ac:dyDescent="0.2">
      <c r="A63" s="11" t="s">
        <v>1284</v>
      </c>
      <c r="B63" s="63">
        <v>10</v>
      </c>
      <c r="C63" s="63">
        <v>18</v>
      </c>
      <c r="D63" s="86" t="s">
        <v>1199</v>
      </c>
      <c r="E63" s="105">
        <v>1.8</v>
      </c>
      <c r="F63" s="11">
        <f>F53</f>
        <v>4000</v>
      </c>
    </row>
    <row r="64" spans="1:6" x14ac:dyDescent="0.2">
      <c r="A64" s="11" t="s">
        <v>1285</v>
      </c>
      <c r="B64" s="86">
        <v>20</v>
      </c>
      <c r="C64" s="86">
        <v>70</v>
      </c>
      <c r="D64" s="86" t="s">
        <v>1199</v>
      </c>
      <c r="E64" s="78">
        <v>3.6</v>
      </c>
      <c r="F64" s="78">
        <f>F55</f>
        <v>5000</v>
      </c>
    </row>
    <row r="65" spans="1:6" x14ac:dyDescent="0.2">
      <c r="A65" s="11" t="s">
        <v>1286</v>
      </c>
      <c r="B65" s="63">
        <v>32</v>
      </c>
      <c r="C65" s="63">
        <v>140</v>
      </c>
      <c r="D65" s="86" t="s">
        <v>1199</v>
      </c>
      <c r="E65" s="105">
        <v>6.2</v>
      </c>
      <c r="F65" s="77">
        <f>F56</f>
        <v>5500</v>
      </c>
    </row>
    <row r="66" spans="1:6" x14ac:dyDescent="0.2">
      <c r="A66" s="11" t="s">
        <v>1287</v>
      </c>
      <c r="B66" s="86">
        <v>10</v>
      </c>
      <c r="C66" s="71">
        <v>45</v>
      </c>
      <c r="D66" s="86" t="s">
        <v>1200</v>
      </c>
      <c r="E66" s="78">
        <v>2.2999999999999998</v>
      </c>
      <c r="F66" s="92">
        <v>6000</v>
      </c>
    </row>
    <row r="67" spans="1:6" x14ac:dyDescent="0.2">
      <c r="A67" s="11" t="s">
        <v>1288</v>
      </c>
      <c r="B67" s="86">
        <v>20</v>
      </c>
      <c r="C67" s="86">
        <v>125</v>
      </c>
      <c r="D67" s="86" t="s">
        <v>1200</v>
      </c>
      <c r="E67" s="78">
        <v>3.1</v>
      </c>
      <c r="F67" s="92">
        <v>7000</v>
      </c>
    </row>
    <row r="68" spans="1:6" x14ac:dyDescent="0.2">
      <c r="A68" s="11" t="s">
        <v>1289</v>
      </c>
      <c r="B68" s="63">
        <v>32</v>
      </c>
      <c r="C68" s="63">
        <v>285</v>
      </c>
      <c r="D68" s="86" t="s">
        <v>1200</v>
      </c>
      <c r="E68" s="105">
        <v>6.4</v>
      </c>
      <c r="F68" s="77">
        <v>8000</v>
      </c>
    </row>
    <row r="69" spans="1:6" x14ac:dyDescent="0.2">
      <c r="A69" s="122" t="s">
        <v>423</v>
      </c>
      <c r="B69" s="96" t="s">
        <v>405</v>
      </c>
      <c r="C69" s="96" t="s">
        <v>341</v>
      </c>
      <c r="D69" s="96" t="s">
        <v>100</v>
      </c>
      <c r="E69" s="143" t="s">
        <v>101</v>
      </c>
      <c r="F69" s="96" t="s">
        <v>870</v>
      </c>
    </row>
    <row r="70" spans="1:6" x14ac:dyDescent="0.2">
      <c r="A70" s="11" t="s">
        <v>1202</v>
      </c>
      <c r="B70" s="63">
        <v>12</v>
      </c>
      <c r="C70" s="63">
        <v>20</v>
      </c>
      <c r="D70" s="86">
        <v>6.3</v>
      </c>
      <c r="E70" s="105">
        <v>2.8</v>
      </c>
      <c r="F70" s="11">
        <v>3000</v>
      </c>
    </row>
    <row r="71" spans="1:6" x14ac:dyDescent="0.2">
      <c r="A71" s="11" t="s">
        <v>1203</v>
      </c>
      <c r="B71" s="86">
        <v>10</v>
      </c>
      <c r="C71" s="86">
        <v>20</v>
      </c>
      <c r="D71" s="86">
        <v>6.3</v>
      </c>
      <c r="E71" s="105"/>
      <c r="F71" s="92">
        <v>6000</v>
      </c>
    </row>
    <row r="72" spans="1:6" x14ac:dyDescent="0.2">
      <c r="A72" s="11" t="s">
        <v>1204</v>
      </c>
      <c r="B72" s="63">
        <v>10</v>
      </c>
      <c r="C72" s="63">
        <v>20</v>
      </c>
      <c r="D72" s="86">
        <v>6.3</v>
      </c>
      <c r="E72" s="105"/>
      <c r="F72" s="87" t="s">
        <v>1648</v>
      </c>
    </row>
    <row r="73" spans="1:6" ht="15" customHeight="1" x14ac:dyDescent="0.2">
      <c r="A73" s="153" t="s">
        <v>56</v>
      </c>
      <c r="B73" s="298" t="s">
        <v>405</v>
      </c>
      <c r="C73" s="298" t="s">
        <v>341</v>
      </c>
      <c r="D73" s="298" t="s">
        <v>100</v>
      </c>
      <c r="E73" s="296" t="s">
        <v>101</v>
      </c>
      <c r="F73" s="300" t="s">
        <v>870</v>
      </c>
    </row>
    <row r="74" spans="1:6" x14ac:dyDescent="0.2">
      <c r="A74" s="150" t="s">
        <v>1190</v>
      </c>
      <c r="B74" s="299"/>
      <c r="C74" s="299"/>
      <c r="D74" s="299"/>
      <c r="E74" s="297"/>
      <c r="F74" s="301"/>
    </row>
    <row r="75" spans="1:6" x14ac:dyDescent="0.2">
      <c r="A75" s="11" t="s">
        <v>1290</v>
      </c>
      <c r="B75" s="82">
        <v>10</v>
      </c>
      <c r="C75" s="82">
        <v>20</v>
      </c>
      <c r="D75" s="86" t="s">
        <v>1199</v>
      </c>
      <c r="E75" s="104">
        <v>2.4</v>
      </c>
      <c r="F75" s="12">
        <f>F81</f>
        <v>5000</v>
      </c>
    </row>
    <row r="76" spans="1:6" x14ac:dyDescent="0.2">
      <c r="A76" s="11" t="s">
        <v>1291</v>
      </c>
      <c r="B76" s="82">
        <v>16</v>
      </c>
      <c r="C76" s="82">
        <v>40</v>
      </c>
      <c r="D76" s="86" t="s">
        <v>1199</v>
      </c>
      <c r="E76" s="104">
        <v>4.9000000000000004</v>
      </c>
      <c r="F76" s="87" t="s">
        <v>1648</v>
      </c>
    </row>
    <row r="77" spans="1:6" x14ac:dyDescent="0.2">
      <c r="A77" s="11" t="s">
        <v>1292</v>
      </c>
      <c r="B77" s="82">
        <v>20</v>
      </c>
      <c r="C77" s="82">
        <v>80</v>
      </c>
      <c r="D77" s="86" t="s">
        <v>1199</v>
      </c>
      <c r="E77" s="104">
        <v>4.9000000000000004</v>
      </c>
      <c r="F77" s="12">
        <f>F82</f>
        <v>5600</v>
      </c>
    </row>
    <row r="78" spans="1:6" x14ac:dyDescent="0.2">
      <c r="A78" s="11" t="s">
        <v>1293</v>
      </c>
      <c r="B78" s="82">
        <v>32</v>
      </c>
      <c r="C78" s="82">
        <v>160</v>
      </c>
      <c r="D78" s="86" t="s">
        <v>1199</v>
      </c>
      <c r="E78" s="104">
        <v>9.6</v>
      </c>
      <c r="F78" s="87" t="s">
        <v>1648</v>
      </c>
    </row>
    <row r="79" spans="1:6" x14ac:dyDescent="0.2">
      <c r="A79" s="11" t="s">
        <v>1205</v>
      </c>
      <c r="B79" s="63"/>
      <c r="C79" s="63"/>
      <c r="D79" s="86"/>
      <c r="E79" s="105"/>
      <c r="F79" s="11">
        <v>5600</v>
      </c>
    </row>
    <row r="80" spans="1:6" x14ac:dyDescent="0.2">
      <c r="A80" s="11" t="s">
        <v>1206</v>
      </c>
      <c r="B80" s="63"/>
      <c r="C80" s="63"/>
      <c r="D80" s="86"/>
      <c r="E80" s="105"/>
      <c r="F80" s="77">
        <f>F83</f>
        <v>9500</v>
      </c>
    </row>
    <row r="81" spans="1:6" x14ac:dyDescent="0.2">
      <c r="A81" s="11" t="s">
        <v>1294</v>
      </c>
      <c r="B81" s="63">
        <v>10</v>
      </c>
      <c r="C81" s="63">
        <v>32</v>
      </c>
      <c r="D81" s="86" t="s">
        <v>1199</v>
      </c>
      <c r="E81" s="105">
        <v>2.7</v>
      </c>
      <c r="F81" s="11">
        <v>5000</v>
      </c>
    </row>
    <row r="82" spans="1:6" x14ac:dyDescent="0.2">
      <c r="A82" s="11" t="s">
        <v>1295</v>
      </c>
      <c r="B82" s="63">
        <v>20</v>
      </c>
      <c r="C82" s="63">
        <v>125</v>
      </c>
      <c r="D82" s="86" t="s">
        <v>1199</v>
      </c>
      <c r="E82" s="105">
        <v>5.4</v>
      </c>
      <c r="F82" s="11">
        <v>5600</v>
      </c>
    </row>
    <row r="83" spans="1:6" x14ac:dyDescent="0.2">
      <c r="A83" s="11" t="s">
        <v>1296</v>
      </c>
      <c r="B83" s="86">
        <v>32</v>
      </c>
      <c r="C83" s="86">
        <v>200</v>
      </c>
      <c r="D83" s="86" t="s">
        <v>1199</v>
      </c>
      <c r="E83" s="78">
        <v>8.8000000000000007</v>
      </c>
      <c r="F83" s="92">
        <v>9500</v>
      </c>
    </row>
    <row r="84" spans="1:6" x14ac:dyDescent="0.2">
      <c r="A84" s="138" t="s">
        <v>383</v>
      </c>
      <c r="B84" s="96" t="s">
        <v>405</v>
      </c>
      <c r="C84" s="96" t="s">
        <v>341</v>
      </c>
      <c r="D84" s="96" t="s">
        <v>100</v>
      </c>
      <c r="E84" s="143" t="s">
        <v>101</v>
      </c>
      <c r="F84" s="96" t="s">
        <v>870</v>
      </c>
    </row>
    <row r="85" spans="1:6" x14ac:dyDescent="0.2">
      <c r="A85" s="11" t="s">
        <v>1263</v>
      </c>
      <c r="B85" s="86">
        <v>10</v>
      </c>
      <c r="C85" s="86">
        <v>32</v>
      </c>
      <c r="D85" s="86" t="s">
        <v>1199</v>
      </c>
      <c r="E85" s="78">
        <v>2.7</v>
      </c>
      <c r="F85" s="78">
        <f>F81</f>
        <v>5000</v>
      </c>
    </row>
    <row r="86" spans="1:6" x14ac:dyDescent="0.2">
      <c r="A86" s="11" t="s">
        <v>1264</v>
      </c>
      <c r="B86" s="63">
        <v>20</v>
      </c>
      <c r="C86" s="63">
        <v>160</v>
      </c>
      <c r="D86" s="86" t="s">
        <v>1199</v>
      </c>
      <c r="E86" s="128">
        <v>5</v>
      </c>
      <c r="F86" s="78">
        <f>F82</f>
        <v>5600</v>
      </c>
    </row>
    <row r="87" spans="1:6" x14ac:dyDescent="0.2">
      <c r="A87" s="11" t="s">
        <v>1265</v>
      </c>
      <c r="B87" s="86">
        <v>32</v>
      </c>
      <c r="C87" s="86">
        <v>200</v>
      </c>
      <c r="D87" s="86" t="s">
        <v>1199</v>
      </c>
      <c r="E87" s="78">
        <v>8.8000000000000007</v>
      </c>
      <c r="F87" s="92">
        <f>F83</f>
        <v>9500</v>
      </c>
    </row>
    <row r="88" spans="1:6" x14ac:dyDescent="0.2">
      <c r="A88" s="154" t="s">
        <v>57</v>
      </c>
      <c r="B88" s="88" t="s">
        <v>405</v>
      </c>
      <c r="C88" s="88" t="s">
        <v>341</v>
      </c>
      <c r="D88" s="88" t="s">
        <v>100</v>
      </c>
      <c r="E88" s="164" t="s">
        <v>101</v>
      </c>
      <c r="F88" s="88" t="s">
        <v>870</v>
      </c>
    </row>
    <row r="89" spans="1:6" x14ac:dyDescent="0.2">
      <c r="A89" s="11" t="s">
        <v>397</v>
      </c>
      <c r="B89" s="63">
        <v>10</v>
      </c>
      <c r="C89" s="63">
        <v>20</v>
      </c>
      <c r="D89" s="86">
        <v>20</v>
      </c>
      <c r="E89" s="105">
        <v>1.85</v>
      </c>
      <c r="F89" s="11">
        <v>3000</v>
      </c>
    </row>
    <row r="90" spans="1:6" x14ac:dyDescent="0.2">
      <c r="A90" s="11" t="s">
        <v>346</v>
      </c>
      <c r="B90" s="86">
        <v>20</v>
      </c>
      <c r="C90" s="86">
        <v>80</v>
      </c>
      <c r="D90" s="86">
        <v>20</v>
      </c>
      <c r="E90" s="78">
        <v>3.5</v>
      </c>
      <c r="F90" s="78">
        <v>3500</v>
      </c>
    </row>
    <row r="91" spans="1:6" x14ac:dyDescent="0.2">
      <c r="A91" s="11" t="s">
        <v>1207</v>
      </c>
      <c r="B91" s="86">
        <v>8</v>
      </c>
      <c r="C91" s="175" t="s">
        <v>1208</v>
      </c>
      <c r="D91" s="86">
        <v>20</v>
      </c>
      <c r="E91" s="78">
        <v>1.2</v>
      </c>
      <c r="F91" s="78">
        <v>3000</v>
      </c>
    </row>
    <row r="92" spans="1:6" x14ac:dyDescent="0.2">
      <c r="A92" s="11" t="s">
        <v>1297</v>
      </c>
      <c r="B92" s="63">
        <v>10</v>
      </c>
      <c r="C92" s="63" t="s">
        <v>1209</v>
      </c>
      <c r="D92" s="86">
        <v>20</v>
      </c>
      <c r="E92" s="105">
        <v>1.2</v>
      </c>
      <c r="F92" s="11">
        <v>3200</v>
      </c>
    </row>
    <row r="93" spans="1:6" x14ac:dyDescent="0.2">
      <c r="A93" s="11" t="s">
        <v>1298</v>
      </c>
      <c r="B93" s="63">
        <v>16</v>
      </c>
      <c r="C93" s="63" t="s">
        <v>1210</v>
      </c>
      <c r="D93" s="86">
        <v>20</v>
      </c>
      <c r="E93" s="105">
        <v>1.6</v>
      </c>
      <c r="F93" s="11">
        <v>3400</v>
      </c>
    </row>
    <row r="94" spans="1:6" x14ac:dyDescent="0.2">
      <c r="A94" s="11" t="s">
        <v>1299</v>
      </c>
      <c r="B94" s="63">
        <v>20</v>
      </c>
      <c r="C94" s="63" t="s">
        <v>1211</v>
      </c>
      <c r="D94" s="86">
        <v>20</v>
      </c>
      <c r="E94" s="105">
        <v>1.3</v>
      </c>
      <c r="F94" s="11">
        <v>3600</v>
      </c>
    </row>
    <row r="95" spans="1:6" x14ac:dyDescent="0.2">
      <c r="A95" s="11" t="s">
        <v>1212</v>
      </c>
      <c r="B95" s="86">
        <v>32</v>
      </c>
      <c r="C95" s="86" t="s">
        <v>1213</v>
      </c>
      <c r="D95" s="86">
        <v>20</v>
      </c>
      <c r="E95" s="78">
        <v>5.45</v>
      </c>
      <c r="F95" s="92">
        <v>5500</v>
      </c>
    </row>
    <row r="96" spans="1:6" x14ac:dyDescent="0.2">
      <c r="A96" s="11" t="s">
        <v>1214</v>
      </c>
      <c r="B96" s="63">
        <v>40</v>
      </c>
      <c r="C96" s="63" t="s">
        <v>1215</v>
      </c>
      <c r="D96" s="86">
        <v>20</v>
      </c>
      <c r="E96" s="105">
        <v>14</v>
      </c>
      <c r="F96" s="11">
        <v>8000</v>
      </c>
    </row>
    <row r="97" spans="1:6" x14ac:dyDescent="0.2">
      <c r="A97" s="11" t="s">
        <v>1216</v>
      </c>
      <c r="B97" s="63">
        <v>50</v>
      </c>
      <c r="C97" s="63" t="s">
        <v>1217</v>
      </c>
      <c r="D97" s="86">
        <v>20</v>
      </c>
      <c r="E97" s="105">
        <v>33</v>
      </c>
      <c r="F97" s="87" t="s">
        <v>1648</v>
      </c>
    </row>
    <row r="98" spans="1:6" x14ac:dyDescent="0.2">
      <c r="A98" s="6" t="s">
        <v>1300</v>
      </c>
      <c r="B98" s="63">
        <v>10</v>
      </c>
      <c r="C98" s="63">
        <v>32</v>
      </c>
      <c r="D98" s="86">
        <v>32</v>
      </c>
      <c r="E98" s="105">
        <v>0.47</v>
      </c>
      <c r="F98" s="77">
        <v>1000</v>
      </c>
    </row>
    <row r="99" spans="1:6" x14ac:dyDescent="0.2">
      <c r="A99" s="6" t="s">
        <v>1301</v>
      </c>
      <c r="B99" s="63">
        <v>10</v>
      </c>
      <c r="C99" s="63">
        <v>32</v>
      </c>
      <c r="D99" s="86">
        <v>32</v>
      </c>
      <c r="E99" s="105">
        <v>0.47</v>
      </c>
      <c r="F99" s="77">
        <v>1000</v>
      </c>
    </row>
    <row r="100" spans="1:6" x14ac:dyDescent="0.2">
      <c r="A100" s="6" t="s">
        <v>1218</v>
      </c>
      <c r="B100" s="277">
        <v>10</v>
      </c>
      <c r="C100" s="277">
        <v>32</v>
      </c>
      <c r="D100" s="277">
        <v>32</v>
      </c>
      <c r="E100" s="283">
        <v>0.47</v>
      </c>
      <c r="F100" s="77">
        <v>2400</v>
      </c>
    </row>
    <row r="101" spans="1:6" x14ac:dyDescent="0.2">
      <c r="A101" s="6" t="s">
        <v>843</v>
      </c>
      <c r="B101" s="277"/>
      <c r="C101" s="277"/>
      <c r="D101" s="277"/>
      <c r="E101" s="283"/>
      <c r="F101" s="77">
        <v>2400</v>
      </c>
    </row>
    <row r="102" spans="1:6" x14ac:dyDescent="0.2">
      <c r="A102" s="11" t="s">
        <v>1219</v>
      </c>
      <c r="B102" s="63"/>
      <c r="C102" s="63"/>
      <c r="D102" s="86"/>
      <c r="E102" s="105"/>
      <c r="F102" s="11">
        <f>8700+8700/100*20</f>
        <v>10440</v>
      </c>
    </row>
    <row r="103" spans="1:6" x14ac:dyDescent="0.2">
      <c r="A103" s="11" t="s">
        <v>1220</v>
      </c>
      <c r="B103" s="63"/>
      <c r="C103" s="63"/>
      <c r="D103" s="86"/>
      <c r="E103" s="105"/>
      <c r="F103" s="11">
        <f>6100+6100/100*20</f>
        <v>7320</v>
      </c>
    </row>
    <row r="104" spans="1:6" x14ac:dyDescent="0.2">
      <c r="A104" s="11" t="s">
        <v>1221</v>
      </c>
      <c r="B104" s="63">
        <v>6</v>
      </c>
      <c r="C104" s="63" t="s">
        <v>106</v>
      </c>
      <c r="D104" s="86">
        <v>32</v>
      </c>
      <c r="E104" s="105">
        <v>0.4</v>
      </c>
      <c r="F104" s="11">
        <v>1500</v>
      </c>
    </row>
    <row r="105" spans="1:6" x14ac:dyDescent="0.2">
      <c r="A105" s="11" t="s">
        <v>458</v>
      </c>
      <c r="B105" s="63">
        <v>10</v>
      </c>
      <c r="C105" s="63" t="s">
        <v>107</v>
      </c>
      <c r="D105" s="86">
        <v>20</v>
      </c>
      <c r="E105" s="105">
        <v>1.65</v>
      </c>
      <c r="F105" s="11">
        <v>2000</v>
      </c>
    </row>
    <row r="106" spans="1:6" x14ac:dyDescent="0.2">
      <c r="A106" s="11" t="s">
        <v>1222</v>
      </c>
      <c r="B106" s="63">
        <v>10</v>
      </c>
      <c r="C106" s="63" t="s">
        <v>108</v>
      </c>
      <c r="D106" s="86">
        <v>32</v>
      </c>
      <c r="E106" s="105">
        <v>1.5</v>
      </c>
      <c r="F106" s="11">
        <v>2000</v>
      </c>
    </row>
    <row r="107" spans="1:6" x14ac:dyDescent="0.2">
      <c r="A107" s="11" t="s">
        <v>794</v>
      </c>
      <c r="B107" s="63"/>
      <c r="C107" s="63"/>
      <c r="D107" s="86"/>
      <c r="E107" s="105"/>
      <c r="F107" s="11">
        <v>3000</v>
      </c>
    </row>
    <row r="108" spans="1:6" x14ac:dyDescent="0.2">
      <c r="A108" s="11" t="s">
        <v>93</v>
      </c>
      <c r="B108" s="86">
        <v>10</v>
      </c>
      <c r="C108" s="86" t="s">
        <v>109</v>
      </c>
      <c r="D108" s="86">
        <v>20</v>
      </c>
      <c r="E108" s="78">
        <v>1.2</v>
      </c>
      <c r="F108" s="78">
        <v>5000</v>
      </c>
    </row>
    <row r="109" spans="1:6" x14ac:dyDescent="0.2">
      <c r="A109" s="11" t="s">
        <v>365</v>
      </c>
      <c r="B109" s="86">
        <v>20</v>
      </c>
      <c r="C109" s="86" t="s">
        <v>110</v>
      </c>
      <c r="D109" s="86">
        <v>20</v>
      </c>
      <c r="E109" s="78">
        <v>3.3</v>
      </c>
      <c r="F109" s="92">
        <v>6000</v>
      </c>
    </row>
    <row r="110" spans="1:6" x14ac:dyDescent="0.2">
      <c r="A110" s="11" t="s">
        <v>66</v>
      </c>
      <c r="B110" s="63">
        <v>32</v>
      </c>
      <c r="C110" s="63" t="s">
        <v>111</v>
      </c>
      <c r="D110" s="86">
        <v>20</v>
      </c>
      <c r="E110" s="105">
        <v>6.4</v>
      </c>
      <c r="F110" s="11">
        <v>8000</v>
      </c>
    </row>
    <row r="111" spans="1:6" x14ac:dyDescent="0.2">
      <c r="A111" s="139" t="s">
        <v>1307</v>
      </c>
      <c r="B111" s="96" t="s">
        <v>405</v>
      </c>
      <c r="C111" s="96" t="s">
        <v>341</v>
      </c>
      <c r="D111" s="96" t="s">
        <v>100</v>
      </c>
      <c r="E111" s="143" t="s">
        <v>101</v>
      </c>
      <c r="F111" s="96" t="s">
        <v>870</v>
      </c>
    </row>
    <row r="112" spans="1:6" x14ac:dyDescent="0.2">
      <c r="A112" s="11" t="s">
        <v>1</v>
      </c>
      <c r="B112" s="277">
        <v>10</v>
      </c>
      <c r="C112" s="277">
        <v>40</v>
      </c>
      <c r="D112" s="86">
        <v>10</v>
      </c>
      <c r="E112" s="283">
        <v>3.8</v>
      </c>
      <c r="F112" s="283">
        <v>3360</v>
      </c>
    </row>
    <row r="113" spans="1:6" x14ac:dyDescent="0.2">
      <c r="A113" s="11" t="s">
        <v>1302</v>
      </c>
      <c r="B113" s="277"/>
      <c r="C113" s="277"/>
      <c r="D113" s="86">
        <v>20</v>
      </c>
      <c r="E113" s="283"/>
      <c r="F113" s="283"/>
    </row>
    <row r="114" spans="1:6" x14ac:dyDescent="0.2">
      <c r="A114" s="11" t="s">
        <v>1223</v>
      </c>
      <c r="B114" s="277"/>
      <c r="C114" s="277"/>
      <c r="D114" s="86">
        <v>32</v>
      </c>
      <c r="E114" s="283"/>
      <c r="F114" s="283"/>
    </row>
    <row r="115" spans="1:6" x14ac:dyDescent="0.2">
      <c r="A115" s="11" t="s">
        <v>1303</v>
      </c>
      <c r="B115" s="277">
        <v>20</v>
      </c>
      <c r="C115" s="277">
        <v>100</v>
      </c>
      <c r="D115" s="86">
        <v>10</v>
      </c>
      <c r="E115" s="283">
        <v>6.8</v>
      </c>
      <c r="F115" s="283">
        <v>4000</v>
      </c>
    </row>
    <row r="116" spans="1:6" x14ac:dyDescent="0.2">
      <c r="A116" s="11" t="s">
        <v>1224</v>
      </c>
      <c r="B116" s="277"/>
      <c r="C116" s="277"/>
      <c r="D116" s="86">
        <v>20</v>
      </c>
      <c r="E116" s="283"/>
      <c r="F116" s="283"/>
    </row>
    <row r="117" spans="1:6" x14ac:dyDescent="0.2">
      <c r="A117" s="11" t="s">
        <v>1225</v>
      </c>
      <c r="B117" s="277"/>
      <c r="C117" s="277"/>
      <c r="D117" s="86">
        <v>32</v>
      </c>
      <c r="E117" s="283"/>
      <c r="F117" s="283"/>
    </row>
    <row r="118" spans="1:6" x14ac:dyDescent="0.2">
      <c r="A118" s="11" t="s">
        <v>1226</v>
      </c>
      <c r="B118" s="63">
        <v>32</v>
      </c>
      <c r="C118" s="63" t="s">
        <v>115</v>
      </c>
      <c r="D118" s="86" t="s">
        <v>104</v>
      </c>
      <c r="E118" s="105">
        <v>11.8</v>
      </c>
      <c r="F118" s="87" t="s">
        <v>1648</v>
      </c>
    </row>
    <row r="119" spans="1:6" x14ac:dyDescent="0.2">
      <c r="A119" s="11" t="s">
        <v>795</v>
      </c>
      <c r="B119" s="63">
        <v>10</v>
      </c>
      <c r="C119" s="63" t="s">
        <v>112</v>
      </c>
      <c r="D119" s="86" t="s">
        <v>104</v>
      </c>
      <c r="E119" s="105">
        <v>3.8</v>
      </c>
      <c r="F119" s="11">
        <f>2800+2800/100*20</f>
        <v>3360</v>
      </c>
    </row>
    <row r="120" spans="1:6" x14ac:dyDescent="0.2">
      <c r="A120" s="11" t="s">
        <v>1304</v>
      </c>
      <c r="B120" s="277">
        <v>20</v>
      </c>
      <c r="C120" s="63" t="s">
        <v>114</v>
      </c>
      <c r="D120" s="86" t="s">
        <v>104</v>
      </c>
      <c r="E120" s="283">
        <v>6.8</v>
      </c>
      <c r="F120" s="283">
        <f>F115</f>
        <v>4000</v>
      </c>
    </row>
    <row r="121" spans="1:6" x14ac:dyDescent="0.2">
      <c r="A121" s="11" t="s">
        <v>1305</v>
      </c>
      <c r="B121" s="277"/>
      <c r="C121" s="63"/>
      <c r="D121" s="86"/>
      <c r="E121" s="283"/>
      <c r="F121" s="283"/>
    </row>
    <row r="122" spans="1:6" x14ac:dyDescent="0.2">
      <c r="A122" s="11" t="s">
        <v>61</v>
      </c>
      <c r="B122" s="277"/>
      <c r="C122" s="63" t="s">
        <v>114</v>
      </c>
      <c r="D122" s="86" t="s">
        <v>113</v>
      </c>
      <c r="E122" s="283"/>
      <c r="F122" s="283"/>
    </row>
    <row r="123" spans="1:6" x14ac:dyDescent="0.2">
      <c r="A123" s="75" t="s">
        <v>1227</v>
      </c>
      <c r="B123" s="81">
        <v>32</v>
      </c>
      <c r="C123" s="81" t="s">
        <v>115</v>
      </c>
      <c r="D123" s="98" t="s">
        <v>104</v>
      </c>
      <c r="E123" s="165">
        <v>11.8</v>
      </c>
      <c r="F123" s="87" t="s">
        <v>1648</v>
      </c>
    </row>
    <row r="124" spans="1:6" x14ac:dyDescent="0.2">
      <c r="A124" s="142" t="s">
        <v>1306</v>
      </c>
      <c r="B124" s="96" t="s">
        <v>405</v>
      </c>
      <c r="C124" s="96" t="s">
        <v>341</v>
      </c>
      <c r="D124" s="96" t="s">
        <v>100</v>
      </c>
      <c r="E124" s="143" t="s">
        <v>101</v>
      </c>
      <c r="F124" s="96" t="s">
        <v>870</v>
      </c>
    </row>
    <row r="125" spans="1:6" x14ac:dyDescent="0.2">
      <c r="A125" s="11" t="s">
        <v>1228</v>
      </c>
      <c r="B125" s="63">
        <v>6</v>
      </c>
      <c r="C125" s="63">
        <v>12</v>
      </c>
      <c r="D125" s="86">
        <v>2</v>
      </c>
      <c r="E125" s="105">
        <v>1.3</v>
      </c>
      <c r="F125" s="87" t="s">
        <v>1648</v>
      </c>
    </row>
    <row r="126" spans="1:6" x14ac:dyDescent="0.2">
      <c r="A126" s="11" t="s">
        <v>2</v>
      </c>
      <c r="B126" s="86">
        <v>6</v>
      </c>
      <c r="C126" s="86">
        <v>12</v>
      </c>
      <c r="D126" s="86">
        <v>6.3</v>
      </c>
      <c r="E126" s="78">
        <v>1.3</v>
      </c>
      <c r="F126" s="77">
        <v>3500</v>
      </c>
    </row>
    <row r="127" spans="1:6" x14ac:dyDescent="0.2">
      <c r="A127" s="11" t="s">
        <v>3</v>
      </c>
      <c r="B127" s="63">
        <v>6</v>
      </c>
      <c r="C127" s="63">
        <v>12</v>
      </c>
      <c r="D127" s="175" t="s">
        <v>105</v>
      </c>
      <c r="E127" s="105">
        <v>1.3</v>
      </c>
      <c r="F127" s="87" t="s">
        <v>1648</v>
      </c>
    </row>
    <row r="128" spans="1:6" x14ac:dyDescent="0.2">
      <c r="A128" s="11" t="s">
        <v>4</v>
      </c>
      <c r="B128" s="63">
        <v>6</v>
      </c>
      <c r="C128" s="63">
        <v>12</v>
      </c>
      <c r="D128" s="175" t="s">
        <v>332</v>
      </c>
      <c r="E128" s="105">
        <v>1.3</v>
      </c>
      <c r="F128" s="87" t="s">
        <v>1648</v>
      </c>
    </row>
    <row r="129" spans="1:6" x14ac:dyDescent="0.2">
      <c r="A129" s="139" t="s">
        <v>424</v>
      </c>
      <c r="B129" s="96" t="s">
        <v>405</v>
      </c>
      <c r="C129" s="96" t="s">
        <v>341</v>
      </c>
      <c r="D129" s="96" t="s">
        <v>100</v>
      </c>
      <c r="E129" s="143" t="s">
        <v>101</v>
      </c>
      <c r="F129" s="96" t="s">
        <v>870</v>
      </c>
    </row>
    <row r="130" spans="1:6" x14ac:dyDescent="0.2">
      <c r="A130" s="11" t="s">
        <v>1229</v>
      </c>
      <c r="B130" s="63">
        <v>6</v>
      </c>
      <c r="C130" s="63">
        <v>20</v>
      </c>
      <c r="D130" s="86">
        <v>2</v>
      </c>
      <c r="E130" s="105">
        <v>1.3</v>
      </c>
      <c r="F130" s="11">
        <v>5000</v>
      </c>
    </row>
    <row r="131" spans="1:6" x14ac:dyDescent="0.2">
      <c r="A131" s="11" t="s">
        <v>5</v>
      </c>
      <c r="B131" s="86">
        <v>6</v>
      </c>
      <c r="C131" s="86">
        <v>20</v>
      </c>
      <c r="D131" s="86">
        <v>6.3</v>
      </c>
      <c r="E131" s="78">
        <v>1.3</v>
      </c>
      <c r="F131" s="78">
        <v>5000</v>
      </c>
    </row>
    <row r="132" spans="1:6" x14ac:dyDescent="0.2">
      <c r="A132" s="11" t="s">
        <v>1309</v>
      </c>
      <c r="B132" s="63">
        <v>6</v>
      </c>
      <c r="C132" s="63">
        <v>20</v>
      </c>
      <c r="D132" s="86">
        <v>32</v>
      </c>
      <c r="E132" s="105">
        <v>1.3</v>
      </c>
      <c r="F132" s="11">
        <v>5000</v>
      </c>
    </row>
    <row r="133" spans="1:6" x14ac:dyDescent="0.2">
      <c r="A133" s="11" t="s">
        <v>1308</v>
      </c>
      <c r="B133" s="63">
        <v>6</v>
      </c>
      <c r="C133" s="63">
        <v>20</v>
      </c>
      <c r="D133" s="86" t="s">
        <v>116</v>
      </c>
      <c r="E133" s="105">
        <v>1.3</v>
      </c>
      <c r="F133" s="87" t="s">
        <v>1648</v>
      </c>
    </row>
    <row r="134" spans="1:6" x14ac:dyDescent="0.2">
      <c r="A134" s="139" t="s">
        <v>424</v>
      </c>
      <c r="B134" s="96" t="s">
        <v>405</v>
      </c>
      <c r="C134" s="96" t="s">
        <v>341</v>
      </c>
      <c r="D134" s="96" t="s">
        <v>100</v>
      </c>
      <c r="E134" s="143" t="s">
        <v>101</v>
      </c>
      <c r="F134" s="96" t="s">
        <v>870</v>
      </c>
    </row>
    <row r="135" spans="1:6" x14ac:dyDescent="0.2">
      <c r="A135" s="11" t="s">
        <v>1230</v>
      </c>
      <c r="B135" s="63">
        <v>10</v>
      </c>
      <c r="C135" s="63">
        <v>40</v>
      </c>
      <c r="D135" s="86">
        <v>6.3</v>
      </c>
      <c r="E135" s="105">
        <v>3.65</v>
      </c>
      <c r="F135" s="87" t="s">
        <v>1648</v>
      </c>
    </row>
    <row r="136" spans="1:6" x14ac:dyDescent="0.2">
      <c r="A136" s="176" t="s">
        <v>58</v>
      </c>
      <c r="B136" s="101" t="s">
        <v>405</v>
      </c>
      <c r="C136" s="101" t="s">
        <v>341</v>
      </c>
      <c r="D136" s="101" t="s">
        <v>100</v>
      </c>
      <c r="E136" s="166" t="s">
        <v>101</v>
      </c>
      <c r="F136" s="172" t="s">
        <v>870</v>
      </c>
    </row>
    <row r="137" spans="1:6" x14ac:dyDescent="0.2">
      <c r="A137" s="11" t="s">
        <v>390</v>
      </c>
      <c r="B137" s="63">
        <v>16</v>
      </c>
      <c r="C137" s="63">
        <v>100</v>
      </c>
      <c r="D137" s="86">
        <v>32</v>
      </c>
      <c r="E137" s="105">
        <v>1</v>
      </c>
      <c r="F137" s="87" t="s">
        <v>1648</v>
      </c>
    </row>
    <row r="138" spans="1:6" x14ac:dyDescent="0.2">
      <c r="A138" s="11" t="s">
        <v>391</v>
      </c>
      <c r="B138" s="63">
        <v>16</v>
      </c>
      <c r="C138" s="63">
        <v>100</v>
      </c>
      <c r="D138" s="86">
        <v>32</v>
      </c>
      <c r="E138" s="105">
        <v>1</v>
      </c>
      <c r="F138" s="87" t="s">
        <v>1648</v>
      </c>
    </row>
    <row r="139" spans="1:6" x14ac:dyDescent="0.2">
      <c r="A139" s="11" t="s">
        <v>452</v>
      </c>
      <c r="B139" s="63">
        <v>25</v>
      </c>
      <c r="C139" s="63">
        <v>160</v>
      </c>
      <c r="D139" s="86">
        <v>32</v>
      </c>
      <c r="E139" s="105">
        <v>1.7</v>
      </c>
      <c r="F139" s="87" t="s">
        <v>1648</v>
      </c>
    </row>
    <row r="140" spans="1:6" x14ac:dyDescent="0.2">
      <c r="A140" s="11" t="s">
        <v>88</v>
      </c>
      <c r="B140" s="63">
        <v>32</v>
      </c>
      <c r="C140" s="63">
        <v>320</v>
      </c>
      <c r="D140" s="86">
        <v>32</v>
      </c>
      <c r="E140" s="105">
        <v>2.7</v>
      </c>
      <c r="F140" s="87" t="s">
        <v>1648</v>
      </c>
    </row>
    <row r="141" spans="1:6" x14ac:dyDescent="0.2">
      <c r="A141" s="11" t="s">
        <v>451</v>
      </c>
      <c r="B141" s="63">
        <v>32</v>
      </c>
      <c r="C141" s="63">
        <v>320</v>
      </c>
      <c r="D141" s="86">
        <v>32</v>
      </c>
      <c r="E141" s="105">
        <v>2.7</v>
      </c>
      <c r="F141" s="87" t="s">
        <v>1648</v>
      </c>
    </row>
    <row r="142" spans="1:6" x14ac:dyDescent="0.2">
      <c r="A142" s="155" t="s">
        <v>422</v>
      </c>
      <c r="B142" s="88" t="s">
        <v>405</v>
      </c>
      <c r="C142" s="88" t="s">
        <v>341</v>
      </c>
      <c r="D142" s="88" t="s">
        <v>100</v>
      </c>
      <c r="E142" s="164" t="s">
        <v>101</v>
      </c>
      <c r="F142" s="172" t="s">
        <v>870</v>
      </c>
    </row>
    <row r="143" spans="1:6" x14ac:dyDescent="0.2">
      <c r="A143" s="23" t="s">
        <v>1231</v>
      </c>
      <c r="B143" s="114">
        <v>16</v>
      </c>
      <c r="C143" s="114">
        <v>100</v>
      </c>
      <c r="D143" s="109">
        <v>10</v>
      </c>
      <c r="E143" s="161"/>
      <c r="F143" s="87" t="s">
        <v>1648</v>
      </c>
    </row>
    <row r="144" spans="1:6" x14ac:dyDescent="0.2">
      <c r="A144" s="23" t="s">
        <v>1232</v>
      </c>
      <c r="B144" s="114">
        <v>16</v>
      </c>
      <c r="C144" s="114">
        <v>100</v>
      </c>
      <c r="D144" s="109">
        <v>20</v>
      </c>
      <c r="E144" s="161"/>
      <c r="F144" s="87" t="s">
        <v>1648</v>
      </c>
    </row>
    <row r="145" spans="1:6" x14ac:dyDescent="0.2">
      <c r="A145" s="23" t="s">
        <v>1233</v>
      </c>
      <c r="B145" s="114">
        <v>16</v>
      </c>
      <c r="C145" s="114">
        <v>40</v>
      </c>
      <c r="D145" s="109">
        <v>20</v>
      </c>
      <c r="E145" s="161"/>
      <c r="F145" s="87" t="s">
        <v>1648</v>
      </c>
    </row>
    <row r="146" spans="1:6" x14ac:dyDescent="0.2">
      <c r="A146" s="23" t="s">
        <v>1234</v>
      </c>
      <c r="B146" s="114">
        <v>16</v>
      </c>
      <c r="C146" s="114">
        <v>100</v>
      </c>
      <c r="D146" s="109">
        <v>20</v>
      </c>
      <c r="E146" s="161"/>
      <c r="F146" s="261" t="s">
        <v>1648</v>
      </c>
    </row>
    <row r="147" spans="1:6" x14ac:dyDescent="0.2">
      <c r="A147" s="23" t="s">
        <v>1235</v>
      </c>
      <c r="B147" s="114">
        <v>16</v>
      </c>
      <c r="C147" s="114">
        <v>100</v>
      </c>
      <c r="D147" s="109">
        <v>20</v>
      </c>
      <c r="E147" s="161"/>
      <c r="F147" s="87" t="s">
        <v>1648</v>
      </c>
    </row>
    <row r="148" spans="1:6" x14ac:dyDescent="0.2">
      <c r="A148" s="23" t="s">
        <v>1236</v>
      </c>
      <c r="B148" s="114">
        <v>16</v>
      </c>
      <c r="C148" s="114">
        <v>100</v>
      </c>
      <c r="D148" s="109">
        <v>20</v>
      </c>
      <c r="E148" s="161"/>
      <c r="F148" s="261" t="s">
        <v>1648</v>
      </c>
    </row>
    <row r="149" spans="1:6" x14ac:dyDescent="0.2">
      <c r="A149" s="23" t="s">
        <v>1237</v>
      </c>
      <c r="B149" s="114">
        <v>25</v>
      </c>
      <c r="C149" s="114"/>
      <c r="D149" s="109"/>
      <c r="E149" s="161"/>
      <c r="F149" s="261" t="s">
        <v>1648</v>
      </c>
    </row>
    <row r="150" spans="1:6" x14ac:dyDescent="0.2">
      <c r="A150" s="23" t="s">
        <v>1238</v>
      </c>
      <c r="B150" s="114">
        <v>25</v>
      </c>
      <c r="C150" s="114">
        <v>160</v>
      </c>
      <c r="D150" s="109">
        <v>10</v>
      </c>
      <c r="E150" s="161"/>
      <c r="F150" s="87" t="s">
        <v>1648</v>
      </c>
    </row>
    <row r="151" spans="1:6" x14ac:dyDescent="0.2">
      <c r="A151" s="23" t="s">
        <v>1239</v>
      </c>
      <c r="B151" s="114">
        <v>25</v>
      </c>
      <c r="C151" s="114">
        <v>160</v>
      </c>
      <c r="D151" s="109">
        <v>20</v>
      </c>
      <c r="E151" s="161"/>
      <c r="F151" s="87" t="s">
        <v>1648</v>
      </c>
    </row>
    <row r="152" spans="1:6" x14ac:dyDescent="0.2">
      <c r="A152" s="23" t="s">
        <v>796</v>
      </c>
      <c r="B152" s="114">
        <v>25</v>
      </c>
      <c r="C152" s="114"/>
      <c r="D152" s="109"/>
      <c r="E152" s="161"/>
      <c r="F152" s="261" t="s">
        <v>1648</v>
      </c>
    </row>
    <row r="153" spans="1:6" x14ac:dyDescent="0.2">
      <c r="A153" s="23" t="s">
        <v>1240</v>
      </c>
      <c r="B153" s="114">
        <v>25</v>
      </c>
      <c r="C153" s="114">
        <v>160</v>
      </c>
      <c r="D153" s="109">
        <v>20</v>
      </c>
      <c r="E153" s="161"/>
      <c r="F153" s="87" t="s">
        <v>1648</v>
      </c>
    </row>
    <row r="154" spans="1:6" x14ac:dyDescent="0.2">
      <c r="A154" s="23" t="s">
        <v>99</v>
      </c>
      <c r="B154" s="114">
        <v>25</v>
      </c>
      <c r="C154" s="114">
        <v>160</v>
      </c>
      <c r="D154" s="109">
        <v>20</v>
      </c>
      <c r="E154" s="161"/>
      <c r="F154" s="87" t="s">
        <v>1648</v>
      </c>
    </row>
    <row r="155" spans="1:6" x14ac:dyDescent="0.2">
      <c r="A155" s="23" t="s">
        <v>1241</v>
      </c>
      <c r="B155" s="114">
        <v>25</v>
      </c>
      <c r="C155" s="114">
        <v>125</v>
      </c>
      <c r="D155" s="109">
        <v>10</v>
      </c>
      <c r="E155" s="161"/>
      <c r="F155" s="317" t="s">
        <v>1648</v>
      </c>
    </row>
    <row r="156" spans="1:6" x14ac:dyDescent="0.2">
      <c r="A156" s="23" t="s">
        <v>1242</v>
      </c>
      <c r="B156" s="114">
        <v>25</v>
      </c>
      <c r="C156" s="114">
        <v>125</v>
      </c>
      <c r="D156" s="109">
        <v>10</v>
      </c>
      <c r="E156" s="161"/>
      <c r="F156" s="317" t="s">
        <v>1648</v>
      </c>
    </row>
    <row r="157" spans="1:6" x14ac:dyDescent="0.2">
      <c r="A157" s="23" t="s">
        <v>1266</v>
      </c>
      <c r="B157" s="114">
        <v>25</v>
      </c>
      <c r="C157" s="114"/>
      <c r="D157" s="109"/>
      <c r="E157" s="161"/>
      <c r="F157" s="317" t="s">
        <v>1648</v>
      </c>
    </row>
    <row r="158" spans="1:6" x14ac:dyDescent="0.2">
      <c r="A158" s="23" t="s">
        <v>1243</v>
      </c>
      <c r="B158" s="114">
        <v>25</v>
      </c>
      <c r="C158" s="114">
        <v>125</v>
      </c>
      <c r="D158" s="109">
        <v>20</v>
      </c>
      <c r="E158" s="161"/>
      <c r="F158" s="87" t="s">
        <v>1648</v>
      </c>
    </row>
    <row r="159" spans="1:6" x14ac:dyDescent="0.2">
      <c r="A159" s="23" t="s">
        <v>1244</v>
      </c>
      <c r="B159" s="114">
        <v>25</v>
      </c>
      <c r="C159" s="114"/>
      <c r="D159" s="109"/>
      <c r="E159" s="161"/>
      <c r="F159" s="87" t="s">
        <v>1648</v>
      </c>
    </row>
    <row r="160" spans="1:6" x14ac:dyDescent="0.2">
      <c r="A160" s="23" t="s">
        <v>1245</v>
      </c>
      <c r="B160" s="114">
        <v>32</v>
      </c>
      <c r="C160" s="114">
        <v>320</v>
      </c>
      <c r="D160" s="109">
        <v>20</v>
      </c>
      <c r="E160" s="161"/>
      <c r="F160" s="261" t="s">
        <v>1648</v>
      </c>
    </row>
    <row r="161" spans="1:6" x14ac:dyDescent="0.2">
      <c r="A161" s="23" t="s">
        <v>1246</v>
      </c>
      <c r="B161" s="114">
        <v>32</v>
      </c>
      <c r="C161" s="114">
        <v>320</v>
      </c>
      <c r="D161" s="109">
        <v>20</v>
      </c>
      <c r="E161" s="161"/>
      <c r="F161" s="261" t="s">
        <v>1648</v>
      </c>
    </row>
    <row r="162" spans="1:6" x14ac:dyDescent="0.2">
      <c r="A162" s="23" t="s">
        <v>1247</v>
      </c>
      <c r="B162" s="114">
        <v>32</v>
      </c>
      <c r="C162" s="114">
        <v>320</v>
      </c>
      <c r="D162" s="109">
        <v>20</v>
      </c>
      <c r="E162" s="161"/>
      <c r="F162" s="87" t="s">
        <v>1648</v>
      </c>
    </row>
    <row r="163" spans="1:6" x14ac:dyDescent="0.2">
      <c r="A163" s="23" t="s">
        <v>1248</v>
      </c>
      <c r="B163" s="295">
        <v>32</v>
      </c>
      <c r="C163" s="295">
        <v>320</v>
      </c>
      <c r="D163" s="295">
        <v>20</v>
      </c>
      <c r="E163" s="161"/>
      <c r="F163" s="261" t="s">
        <v>1648</v>
      </c>
    </row>
    <row r="164" spans="1:6" x14ac:dyDescent="0.2">
      <c r="A164" s="23" t="s">
        <v>1267</v>
      </c>
      <c r="B164" s="295"/>
      <c r="C164" s="295"/>
      <c r="D164" s="295"/>
      <c r="E164" s="161"/>
      <c r="F164" s="261" t="s">
        <v>1648</v>
      </c>
    </row>
    <row r="165" spans="1:6" x14ac:dyDescent="0.2">
      <c r="A165" s="23" t="s">
        <v>1249</v>
      </c>
      <c r="B165" s="114">
        <v>32</v>
      </c>
      <c r="C165" s="114">
        <v>320</v>
      </c>
      <c r="D165" s="109">
        <v>20</v>
      </c>
      <c r="E165" s="161"/>
      <c r="F165" s="87" t="s">
        <v>1648</v>
      </c>
    </row>
    <row r="166" spans="1:6" x14ac:dyDescent="0.2">
      <c r="A166" s="135" t="s">
        <v>423</v>
      </c>
      <c r="B166" s="96" t="s">
        <v>405</v>
      </c>
      <c r="C166" s="96" t="s">
        <v>341</v>
      </c>
      <c r="D166" s="96" t="s">
        <v>100</v>
      </c>
      <c r="E166" s="143" t="s">
        <v>101</v>
      </c>
      <c r="F166" s="96" t="s">
        <v>870</v>
      </c>
    </row>
    <row r="167" spans="1:6" x14ac:dyDescent="0.2">
      <c r="A167" s="11" t="s">
        <v>1310</v>
      </c>
      <c r="B167" s="141">
        <v>6</v>
      </c>
      <c r="C167" s="141">
        <v>12.5</v>
      </c>
      <c r="D167" s="141">
        <v>10</v>
      </c>
      <c r="E167" s="131">
        <v>1.5</v>
      </c>
      <c r="F167" s="77">
        <v>3500</v>
      </c>
    </row>
    <row r="168" spans="1:6" x14ac:dyDescent="0.2">
      <c r="A168" s="11" t="s">
        <v>1311</v>
      </c>
      <c r="B168" s="86">
        <v>10</v>
      </c>
      <c r="C168" s="86">
        <v>100</v>
      </c>
      <c r="D168" s="86">
        <v>10</v>
      </c>
      <c r="E168" s="294"/>
      <c r="F168" s="70">
        <v>4600</v>
      </c>
    </row>
    <row r="169" spans="1:6" x14ac:dyDescent="0.2">
      <c r="A169" s="11" t="s">
        <v>54</v>
      </c>
      <c r="B169" s="86">
        <v>10</v>
      </c>
      <c r="C169" s="86">
        <v>100</v>
      </c>
      <c r="D169" s="86">
        <v>20</v>
      </c>
      <c r="E169" s="294"/>
      <c r="F169" s="70">
        <v>4600</v>
      </c>
    </row>
    <row r="170" spans="1:6" x14ac:dyDescent="0.2">
      <c r="A170" s="122" t="s">
        <v>424</v>
      </c>
      <c r="B170" s="96" t="s">
        <v>405</v>
      </c>
      <c r="C170" s="96" t="s">
        <v>341</v>
      </c>
      <c r="D170" s="96" t="s">
        <v>100</v>
      </c>
      <c r="E170" s="143" t="s">
        <v>101</v>
      </c>
      <c r="F170" s="96" t="s">
        <v>870</v>
      </c>
    </row>
    <row r="171" spans="1:6" x14ac:dyDescent="0.2">
      <c r="A171" s="177" t="s">
        <v>1312</v>
      </c>
      <c r="B171" s="141">
        <v>6</v>
      </c>
      <c r="C171" s="141">
        <v>32</v>
      </c>
      <c r="D171" s="86" t="s">
        <v>1250</v>
      </c>
      <c r="E171" s="104"/>
      <c r="F171" s="77">
        <v>3500</v>
      </c>
    </row>
    <row r="172" spans="1:6" x14ac:dyDescent="0.2">
      <c r="A172" s="132" t="s">
        <v>1313</v>
      </c>
      <c r="B172" s="86">
        <v>10</v>
      </c>
      <c r="C172" s="86">
        <v>63</v>
      </c>
      <c r="D172" s="86" t="s">
        <v>1250</v>
      </c>
      <c r="E172" s="78">
        <v>3.65</v>
      </c>
      <c r="F172" s="77">
        <v>4500</v>
      </c>
    </row>
    <row r="173" spans="1:6" x14ac:dyDescent="0.2">
      <c r="A173" s="132" t="s">
        <v>1314</v>
      </c>
      <c r="B173" s="86">
        <v>10</v>
      </c>
      <c r="C173" s="86">
        <v>80</v>
      </c>
      <c r="D173" s="86" t="s">
        <v>1250</v>
      </c>
      <c r="E173" s="78">
        <v>3.5</v>
      </c>
      <c r="F173" s="77">
        <v>5500</v>
      </c>
    </row>
    <row r="174" spans="1:6" x14ac:dyDescent="0.2">
      <c r="A174" s="132" t="s">
        <v>1315</v>
      </c>
      <c r="B174" s="86">
        <v>10</v>
      </c>
      <c r="C174" s="86">
        <v>80</v>
      </c>
      <c r="D174" s="86" t="s">
        <v>1250</v>
      </c>
      <c r="E174" s="78"/>
      <c r="F174" s="77">
        <v>9300</v>
      </c>
    </row>
    <row r="175" spans="1:6" x14ac:dyDescent="0.2">
      <c r="A175" s="132" t="s">
        <v>1316</v>
      </c>
      <c r="B175" s="86">
        <v>10</v>
      </c>
      <c r="C175" s="86">
        <v>80</v>
      </c>
      <c r="D175" s="86" t="s">
        <v>1250</v>
      </c>
      <c r="E175" s="78">
        <v>3.5</v>
      </c>
      <c r="F175" s="77">
        <v>4900</v>
      </c>
    </row>
    <row r="176" spans="1:6" x14ac:dyDescent="0.2">
      <c r="A176" s="132" t="s">
        <v>1317</v>
      </c>
      <c r="B176" s="86">
        <v>10</v>
      </c>
      <c r="C176" s="86">
        <v>80</v>
      </c>
      <c r="D176" s="86" t="s">
        <v>1250</v>
      </c>
      <c r="E176" s="78"/>
      <c r="F176" s="77">
        <v>8700</v>
      </c>
    </row>
    <row r="177" spans="1:6" x14ac:dyDescent="0.2">
      <c r="A177" s="132" t="s">
        <v>1251</v>
      </c>
      <c r="B177" s="63">
        <v>16</v>
      </c>
      <c r="C177" s="63">
        <v>63</v>
      </c>
      <c r="D177" s="86">
        <v>10</v>
      </c>
      <c r="E177" s="105">
        <v>6.3</v>
      </c>
      <c r="F177" s="77">
        <v>12300</v>
      </c>
    </row>
    <row r="178" spans="1:6" x14ac:dyDescent="0.2">
      <c r="A178" s="132" t="s">
        <v>1318</v>
      </c>
      <c r="B178" s="86">
        <v>20</v>
      </c>
      <c r="C178" s="86">
        <v>160</v>
      </c>
      <c r="D178" s="86" t="s">
        <v>1250</v>
      </c>
      <c r="E178" s="78">
        <v>4.2</v>
      </c>
      <c r="F178" s="77">
        <v>5700</v>
      </c>
    </row>
    <row r="179" spans="1:6" x14ac:dyDescent="0.2">
      <c r="A179" s="132" t="s">
        <v>1319</v>
      </c>
      <c r="B179" s="86">
        <v>20</v>
      </c>
      <c r="C179" s="86">
        <v>160</v>
      </c>
      <c r="D179" s="86" t="s">
        <v>1250</v>
      </c>
      <c r="E179" s="78"/>
      <c r="F179" s="77">
        <v>9500</v>
      </c>
    </row>
    <row r="180" spans="1:6" x14ac:dyDescent="0.2">
      <c r="A180" s="132" t="s">
        <v>1320</v>
      </c>
      <c r="B180" s="86">
        <v>20</v>
      </c>
      <c r="C180" s="86">
        <v>160</v>
      </c>
      <c r="D180" s="86" t="s">
        <v>1250</v>
      </c>
      <c r="E180" s="78">
        <v>4.2</v>
      </c>
      <c r="F180" s="77">
        <v>5500</v>
      </c>
    </row>
    <row r="181" spans="1:6" x14ac:dyDescent="0.2">
      <c r="A181" s="132" t="s">
        <v>1321</v>
      </c>
      <c r="B181" s="86">
        <v>20</v>
      </c>
      <c r="C181" s="86">
        <v>160</v>
      </c>
      <c r="D181" s="86" t="s">
        <v>1250</v>
      </c>
      <c r="E181" s="78"/>
      <c r="F181" s="77">
        <v>9300</v>
      </c>
    </row>
    <row r="182" spans="1:6" x14ac:dyDescent="0.2">
      <c r="A182" s="132" t="s">
        <v>1252</v>
      </c>
      <c r="B182" s="63">
        <v>25</v>
      </c>
      <c r="C182" s="63">
        <v>160</v>
      </c>
      <c r="D182" s="86">
        <v>20</v>
      </c>
      <c r="E182" s="120">
        <v>3.15</v>
      </c>
      <c r="F182" s="77">
        <v>10000</v>
      </c>
    </row>
    <row r="183" spans="1:6" x14ac:dyDescent="0.2">
      <c r="A183" s="132" t="s">
        <v>1326</v>
      </c>
      <c r="B183" s="63">
        <v>25</v>
      </c>
      <c r="C183" s="63">
        <v>160</v>
      </c>
      <c r="D183" s="86">
        <v>20</v>
      </c>
      <c r="E183" s="120">
        <v>4.6500000000000004</v>
      </c>
      <c r="F183" s="77">
        <v>10000</v>
      </c>
    </row>
    <row r="184" spans="1:6" x14ac:dyDescent="0.2">
      <c r="A184" s="132" t="s">
        <v>1253</v>
      </c>
      <c r="B184" s="63">
        <v>25</v>
      </c>
      <c r="C184" s="63">
        <v>160</v>
      </c>
      <c r="D184" s="86">
        <v>20</v>
      </c>
      <c r="E184" s="120">
        <v>4.6500000000000004</v>
      </c>
      <c r="F184" s="77">
        <v>10000</v>
      </c>
    </row>
    <row r="185" spans="1:6" x14ac:dyDescent="0.2">
      <c r="A185" s="132" t="s">
        <v>797</v>
      </c>
      <c r="B185" s="63">
        <v>25</v>
      </c>
      <c r="C185" s="63">
        <v>160</v>
      </c>
      <c r="D185" s="86">
        <v>20</v>
      </c>
      <c r="E185" s="120">
        <v>4.6500000000000004</v>
      </c>
      <c r="F185" s="77">
        <v>16000</v>
      </c>
    </row>
    <row r="186" spans="1:6" x14ac:dyDescent="0.2">
      <c r="A186" s="156" t="s">
        <v>798</v>
      </c>
      <c r="B186" s="81">
        <v>25</v>
      </c>
      <c r="C186" s="81">
        <v>160</v>
      </c>
      <c r="D186" s="98">
        <v>20</v>
      </c>
      <c r="E186" s="121">
        <v>4.6500000000000004</v>
      </c>
      <c r="F186" s="89">
        <v>16000</v>
      </c>
    </row>
    <row r="187" spans="1:6" x14ac:dyDescent="0.2">
      <c r="A187" s="132" t="s">
        <v>1322</v>
      </c>
      <c r="B187" s="86">
        <v>32</v>
      </c>
      <c r="C187" s="86">
        <v>320</v>
      </c>
      <c r="D187" s="86" t="s">
        <v>1250</v>
      </c>
      <c r="E187" s="78">
        <v>6.15</v>
      </c>
      <c r="F187" s="77">
        <v>6700</v>
      </c>
    </row>
    <row r="188" spans="1:6" x14ac:dyDescent="0.2">
      <c r="A188" s="132" t="s">
        <v>1323</v>
      </c>
      <c r="B188" s="86">
        <v>32</v>
      </c>
      <c r="C188" s="86">
        <v>320</v>
      </c>
      <c r="D188" s="86" t="s">
        <v>1250</v>
      </c>
      <c r="E188" s="78"/>
      <c r="F188" s="77">
        <v>10500</v>
      </c>
    </row>
    <row r="189" spans="1:6" x14ac:dyDescent="0.2">
      <c r="A189" s="132" t="s">
        <v>1324</v>
      </c>
      <c r="B189" s="86">
        <v>32</v>
      </c>
      <c r="C189" s="86">
        <v>320</v>
      </c>
      <c r="D189" s="86" t="s">
        <v>1250</v>
      </c>
      <c r="E189" s="78">
        <v>6.15</v>
      </c>
      <c r="F189" s="77">
        <v>6500</v>
      </c>
    </row>
    <row r="190" spans="1:6" x14ac:dyDescent="0.2">
      <c r="A190" s="132" t="s">
        <v>1325</v>
      </c>
      <c r="B190" s="86">
        <v>32</v>
      </c>
      <c r="C190" s="86">
        <v>320</v>
      </c>
      <c r="D190" s="86" t="s">
        <v>1250</v>
      </c>
      <c r="E190" s="78"/>
      <c r="F190" s="77">
        <v>10300</v>
      </c>
    </row>
    <row r="191" spans="1:6" x14ac:dyDescent="0.2">
      <c r="A191" s="11" t="s">
        <v>1254</v>
      </c>
      <c r="B191" s="63">
        <v>32</v>
      </c>
      <c r="C191" s="63">
        <v>450</v>
      </c>
      <c r="D191" s="86">
        <v>32</v>
      </c>
      <c r="E191" s="105">
        <v>4.8499999999999996</v>
      </c>
      <c r="F191" s="77">
        <v>12000</v>
      </c>
    </row>
    <row r="192" spans="1:6" x14ac:dyDescent="0.2">
      <c r="A192" s="11" t="s">
        <v>471</v>
      </c>
      <c r="B192" s="63">
        <v>32</v>
      </c>
      <c r="C192" s="63">
        <v>450</v>
      </c>
      <c r="D192" s="86">
        <v>32</v>
      </c>
      <c r="E192" s="105">
        <v>4.8499999999999996</v>
      </c>
      <c r="F192" s="77">
        <v>12000</v>
      </c>
    </row>
  </sheetData>
  <mergeCells count="49">
    <mergeCell ref="F6:F7"/>
    <mergeCell ref="B6:B7"/>
    <mergeCell ref="C6:C7"/>
    <mergeCell ref="D6:D7"/>
    <mergeCell ref="E6:E7"/>
    <mergeCell ref="B15:B16"/>
    <mergeCell ref="C15:C16"/>
    <mergeCell ref="D15:D16"/>
    <mergeCell ref="E15:E16"/>
    <mergeCell ref="F15:F16"/>
    <mergeCell ref="E27:E28"/>
    <mergeCell ref="B27:B28"/>
    <mergeCell ref="C27:C28"/>
    <mergeCell ref="D27:D28"/>
    <mergeCell ref="F27:F28"/>
    <mergeCell ref="B39:B40"/>
    <mergeCell ref="C39:C40"/>
    <mergeCell ref="D39:D40"/>
    <mergeCell ref="E39:E40"/>
    <mergeCell ref="F39:F40"/>
    <mergeCell ref="B50:B51"/>
    <mergeCell ref="C50:C51"/>
    <mergeCell ref="D50:D51"/>
    <mergeCell ref="E50:E51"/>
    <mergeCell ref="F50:F51"/>
    <mergeCell ref="E73:E74"/>
    <mergeCell ref="B73:B74"/>
    <mergeCell ref="C73:C74"/>
    <mergeCell ref="D73:D74"/>
    <mergeCell ref="F73:F74"/>
    <mergeCell ref="B112:B114"/>
    <mergeCell ref="C112:C114"/>
    <mergeCell ref="E112:E114"/>
    <mergeCell ref="F112:F114"/>
    <mergeCell ref="B100:B101"/>
    <mergeCell ref="C100:C101"/>
    <mergeCell ref="D100:D101"/>
    <mergeCell ref="E100:E101"/>
    <mergeCell ref="B120:B122"/>
    <mergeCell ref="E120:E122"/>
    <mergeCell ref="F120:F122"/>
    <mergeCell ref="C115:C117"/>
    <mergeCell ref="E115:E117"/>
    <mergeCell ref="B115:B117"/>
    <mergeCell ref="F115:F117"/>
    <mergeCell ref="E168:E169"/>
    <mergeCell ref="C163:C164"/>
    <mergeCell ref="D163:D164"/>
    <mergeCell ref="B163:B1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73" workbookViewId="0">
      <selection activeCell="F108" sqref="F108"/>
    </sheetView>
  </sheetViews>
  <sheetFormatPr defaultRowHeight="12.75" x14ac:dyDescent="0.2"/>
  <cols>
    <col min="1" max="1" width="49" style="80" customWidth="1"/>
    <col min="2" max="5" width="9.140625" style="103"/>
    <col min="6" max="6" width="10.85546875" style="80" bestFit="1" customWidth="1"/>
    <col min="7" max="16384" width="9.140625" style="80"/>
  </cols>
  <sheetData>
    <row r="1" spans="1:6" ht="29.25" x14ac:dyDescent="0.2">
      <c r="A1" s="135"/>
      <c r="B1" s="182" t="s">
        <v>1328</v>
      </c>
      <c r="C1" s="96" t="s">
        <v>103</v>
      </c>
      <c r="D1" s="182" t="s">
        <v>1329</v>
      </c>
      <c r="E1" s="96" t="s">
        <v>101</v>
      </c>
      <c r="F1" s="96" t="s">
        <v>870</v>
      </c>
    </row>
    <row r="2" spans="1:6" x14ac:dyDescent="0.2">
      <c r="A2" s="2" t="s">
        <v>1359</v>
      </c>
      <c r="B2" s="277"/>
      <c r="C2" s="277">
        <v>10.8</v>
      </c>
      <c r="D2" s="277">
        <v>0.96</v>
      </c>
      <c r="E2" s="277">
        <v>4</v>
      </c>
      <c r="F2" s="282">
        <v>30000</v>
      </c>
    </row>
    <row r="3" spans="1:6" x14ac:dyDescent="0.2">
      <c r="A3" s="2" t="s">
        <v>1360</v>
      </c>
      <c r="B3" s="277"/>
      <c r="C3" s="277"/>
      <c r="D3" s="277"/>
      <c r="E3" s="277"/>
      <c r="F3" s="282"/>
    </row>
    <row r="4" spans="1:6" x14ac:dyDescent="0.2">
      <c r="A4" s="1" t="s">
        <v>1361</v>
      </c>
      <c r="B4" s="277">
        <v>17</v>
      </c>
      <c r="C4" s="308">
        <v>19.2</v>
      </c>
      <c r="D4" s="277">
        <v>1.7</v>
      </c>
      <c r="E4" s="277">
        <v>6.1</v>
      </c>
      <c r="F4" s="282">
        <v>30000</v>
      </c>
    </row>
    <row r="5" spans="1:6" x14ac:dyDescent="0.2">
      <c r="A5" s="1" t="s">
        <v>867</v>
      </c>
      <c r="B5" s="277"/>
      <c r="C5" s="308"/>
      <c r="D5" s="277"/>
      <c r="E5" s="277"/>
      <c r="F5" s="282"/>
    </row>
    <row r="6" spans="1:6" x14ac:dyDescent="0.2">
      <c r="A6" s="1" t="s">
        <v>1362</v>
      </c>
      <c r="B6" s="277">
        <v>34</v>
      </c>
      <c r="C6" s="277">
        <v>40.200000000000003</v>
      </c>
      <c r="D6" s="277">
        <v>3.4</v>
      </c>
      <c r="E6" s="277">
        <v>10.6</v>
      </c>
      <c r="F6" s="282">
        <v>35000</v>
      </c>
    </row>
    <row r="7" spans="1:6" x14ac:dyDescent="0.2">
      <c r="A7" s="1" t="s">
        <v>1365</v>
      </c>
      <c r="B7" s="277"/>
      <c r="C7" s="277"/>
      <c r="D7" s="277"/>
      <c r="E7" s="277"/>
      <c r="F7" s="282"/>
    </row>
    <row r="8" spans="1:6" x14ac:dyDescent="0.2">
      <c r="A8" s="11" t="s">
        <v>1363</v>
      </c>
      <c r="B8" s="277">
        <v>68</v>
      </c>
      <c r="C8" s="277">
        <v>76.8</v>
      </c>
      <c r="D8" s="277">
        <v>6.8</v>
      </c>
      <c r="E8" s="277">
        <v>19</v>
      </c>
      <c r="F8" s="282">
        <v>45000</v>
      </c>
    </row>
    <row r="9" spans="1:6" x14ac:dyDescent="0.2">
      <c r="A9" s="11" t="s">
        <v>1364</v>
      </c>
      <c r="B9" s="277"/>
      <c r="C9" s="277"/>
      <c r="D9" s="277"/>
      <c r="E9" s="277"/>
      <c r="F9" s="282"/>
    </row>
    <row r="10" spans="1:6" x14ac:dyDescent="0.2">
      <c r="A10" s="183" t="s">
        <v>1366</v>
      </c>
      <c r="B10" s="277">
        <v>136</v>
      </c>
      <c r="C10" s="277">
        <v>153.6</v>
      </c>
      <c r="D10" s="277">
        <v>13.6</v>
      </c>
      <c r="E10" s="277">
        <v>37.299999999999997</v>
      </c>
      <c r="F10" s="282">
        <v>45000</v>
      </c>
    </row>
    <row r="11" spans="1:6" x14ac:dyDescent="0.2">
      <c r="A11" s="184" t="s">
        <v>868</v>
      </c>
      <c r="B11" s="277"/>
      <c r="C11" s="277"/>
      <c r="D11" s="277"/>
      <c r="E11" s="277"/>
      <c r="F11" s="282"/>
    </row>
    <row r="12" spans="1:6" ht="29.25" x14ac:dyDescent="0.2">
      <c r="A12" s="196" t="s">
        <v>42</v>
      </c>
      <c r="B12" s="185" t="s">
        <v>1330</v>
      </c>
      <c r="C12" s="101" t="s">
        <v>103</v>
      </c>
      <c r="D12" s="186" t="s">
        <v>1329</v>
      </c>
      <c r="E12" s="101" t="s">
        <v>101</v>
      </c>
      <c r="F12" s="172" t="s">
        <v>870</v>
      </c>
    </row>
    <row r="13" spans="1:6" x14ac:dyDescent="0.2">
      <c r="A13" s="11" t="s">
        <v>799</v>
      </c>
      <c r="B13" s="86">
        <v>18</v>
      </c>
      <c r="C13" s="63">
        <v>19.399999999999999</v>
      </c>
      <c r="D13" s="86">
        <v>1.2</v>
      </c>
      <c r="E13" s="86">
        <v>6.3</v>
      </c>
      <c r="F13" s="77">
        <v>3100</v>
      </c>
    </row>
    <row r="14" spans="1:6" x14ac:dyDescent="0.2">
      <c r="A14" s="11" t="s">
        <v>800</v>
      </c>
      <c r="B14" s="86">
        <v>36</v>
      </c>
      <c r="C14" s="63">
        <v>37.1</v>
      </c>
      <c r="D14" s="86">
        <v>2.4</v>
      </c>
      <c r="E14" s="86">
        <v>10</v>
      </c>
      <c r="F14" s="87" t="s">
        <v>1648</v>
      </c>
    </row>
    <row r="15" spans="1:6" x14ac:dyDescent="0.2">
      <c r="A15" s="11" t="s">
        <v>1331</v>
      </c>
      <c r="B15" s="306">
        <v>71</v>
      </c>
      <c r="C15" s="307">
        <v>100</v>
      </c>
      <c r="D15" s="71">
        <v>7.5</v>
      </c>
      <c r="E15" s="71">
        <v>160</v>
      </c>
      <c r="F15" s="87" t="s">
        <v>1648</v>
      </c>
    </row>
    <row r="16" spans="1:6" x14ac:dyDescent="0.2">
      <c r="A16" s="11" t="s">
        <v>337</v>
      </c>
      <c r="B16" s="306"/>
      <c r="C16" s="307"/>
      <c r="D16" s="17" t="s">
        <v>1332</v>
      </c>
      <c r="E16" s="71">
        <v>25</v>
      </c>
      <c r="F16" s="87" t="s">
        <v>1648</v>
      </c>
    </row>
    <row r="17" spans="1:6" x14ac:dyDescent="0.2">
      <c r="A17" s="197" t="s">
        <v>55</v>
      </c>
      <c r="B17" s="101" t="s">
        <v>102</v>
      </c>
      <c r="C17" s="101" t="s">
        <v>103</v>
      </c>
      <c r="D17" s="101" t="s">
        <v>100</v>
      </c>
      <c r="E17" s="101" t="s">
        <v>101</v>
      </c>
      <c r="F17" s="172" t="s">
        <v>870</v>
      </c>
    </row>
    <row r="18" spans="1:6" x14ac:dyDescent="0.2">
      <c r="A18" s="23" t="s">
        <v>1367</v>
      </c>
      <c r="B18" s="114"/>
      <c r="C18" s="295">
        <v>81</v>
      </c>
      <c r="D18" s="295">
        <v>25</v>
      </c>
      <c r="E18" s="295">
        <v>58</v>
      </c>
      <c r="F18" s="261" t="s">
        <v>1648</v>
      </c>
    </row>
    <row r="19" spans="1:6" x14ac:dyDescent="0.2">
      <c r="A19" s="23" t="s">
        <v>1368</v>
      </c>
      <c r="B19" s="114"/>
      <c r="C19" s="295"/>
      <c r="D19" s="295"/>
      <c r="E19" s="295"/>
      <c r="F19" s="261" t="s">
        <v>1648</v>
      </c>
    </row>
    <row r="20" spans="1:6" x14ac:dyDescent="0.2">
      <c r="A20" s="23" t="s">
        <v>1369</v>
      </c>
      <c r="B20" s="114"/>
      <c r="C20" s="295">
        <v>81</v>
      </c>
      <c r="D20" s="295">
        <v>25</v>
      </c>
      <c r="E20" s="295">
        <v>58</v>
      </c>
      <c r="F20" s="87" t="s">
        <v>1648</v>
      </c>
    </row>
    <row r="21" spans="1:6" x14ac:dyDescent="0.2">
      <c r="A21" s="23" t="s">
        <v>1370</v>
      </c>
      <c r="B21" s="114"/>
      <c r="C21" s="295"/>
      <c r="D21" s="295"/>
      <c r="E21" s="295"/>
      <c r="F21" s="87" t="s">
        <v>1648</v>
      </c>
    </row>
    <row r="22" spans="1:6" x14ac:dyDescent="0.2">
      <c r="A22" s="23" t="s">
        <v>1371</v>
      </c>
      <c r="B22" s="114"/>
      <c r="C22" s="295">
        <v>127</v>
      </c>
      <c r="D22" s="295">
        <v>25</v>
      </c>
      <c r="E22" s="295">
        <v>74</v>
      </c>
      <c r="F22" s="87" t="s">
        <v>1648</v>
      </c>
    </row>
    <row r="23" spans="1:6" x14ac:dyDescent="0.2">
      <c r="A23" s="23" t="s">
        <v>1372</v>
      </c>
      <c r="B23" s="114"/>
      <c r="C23" s="295"/>
      <c r="D23" s="295"/>
      <c r="E23" s="295"/>
      <c r="F23" s="87" t="s">
        <v>1648</v>
      </c>
    </row>
    <row r="24" spans="1:6" x14ac:dyDescent="0.2">
      <c r="A24" s="23" t="s">
        <v>1373</v>
      </c>
      <c r="B24" s="114"/>
      <c r="C24" s="295">
        <v>127</v>
      </c>
      <c r="D24" s="295">
        <v>25</v>
      </c>
      <c r="E24" s="295">
        <v>74</v>
      </c>
      <c r="F24" s="261" t="s">
        <v>1648</v>
      </c>
    </row>
    <row r="25" spans="1:6" x14ac:dyDescent="0.2">
      <c r="A25" s="160" t="s">
        <v>1374</v>
      </c>
      <c r="B25" s="114"/>
      <c r="C25" s="295"/>
      <c r="D25" s="295"/>
      <c r="E25" s="295"/>
      <c r="F25" s="261" t="s">
        <v>1648</v>
      </c>
    </row>
    <row r="26" spans="1:6" x14ac:dyDescent="0.2">
      <c r="A26" s="23" t="s">
        <v>1375</v>
      </c>
      <c r="B26" s="114"/>
      <c r="C26" s="114">
        <v>127</v>
      </c>
      <c r="D26" s="109">
        <v>25</v>
      </c>
      <c r="E26" s="114">
        <v>78</v>
      </c>
      <c r="F26" s="87" t="s">
        <v>1648</v>
      </c>
    </row>
    <row r="27" spans="1:6" x14ac:dyDescent="0.2">
      <c r="A27" s="23" t="s">
        <v>1376</v>
      </c>
      <c r="B27" s="114"/>
      <c r="C27" s="114">
        <v>127</v>
      </c>
      <c r="D27" s="114">
        <v>25</v>
      </c>
      <c r="E27" s="114">
        <v>78</v>
      </c>
      <c r="F27" s="261" t="s">
        <v>1648</v>
      </c>
    </row>
    <row r="28" spans="1:6" x14ac:dyDescent="0.2">
      <c r="A28" s="160" t="s">
        <v>1382</v>
      </c>
      <c r="B28" s="114"/>
      <c r="C28" s="109">
        <v>127</v>
      </c>
      <c r="D28" s="109">
        <v>25</v>
      </c>
      <c r="E28" s="109">
        <v>78</v>
      </c>
      <c r="F28" s="261" t="s">
        <v>1648</v>
      </c>
    </row>
    <row r="29" spans="1:6" x14ac:dyDescent="0.2">
      <c r="A29" s="23" t="s">
        <v>1377</v>
      </c>
      <c r="B29" s="114"/>
      <c r="C29" s="295">
        <v>253</v>
      </c>
      <c r="D29" s="295">
        <v>25</v>
      </c>
      <c r="E29" s="295">
        <v>150</v>
      </c>
      <c r="F29" s="87" t="s">
        <v>1648</v>
      </c>
    </row>
    <row r="30" spans="1:6" x14ac:dyDescent="0.2">
      <c r="A30" s="23" t="s">
        <v>1378</v>
      </c>
      <c r="B30" s="114"/>
      <c r="C30" s="295"/>
      <c r="D30" s="295"/>
      <c r="E30" s="295"/>
      <c r="F30" s="87" t="s">
        <v>1648</v>
      </c>
    </row>
    <row r="31" spans="1:6" x14ac:dyDescent="0.2">
      <c r="A31" s="23" t="s">
        <v>1379</v>
      </c>
      <c r="B31" s="114"/>
      <c r="C31" s="295">
        <v>253</v>
      </c>
      <c r="D31" s="295">
        <v>25</v>
      </c>
      <c r="E31" s="295">
        <v>150</v>
      </c>
      <c r="F31" s="87" t="s">
        <v>1648</v>
      </c>
    </row>
    <row r="32" spans="1:6" x14ac:dyDescent="0.2">
      <c r="A32" s="23" t="s">
        <v>1380</v>
      </c>
      <c r="B32" s="114"/>
      <c r="C32" s="295"/>
      <c r="D32" s="295"/>
      <c r="E32" s="295"/>
      <c r="F32" s="87" t="s">
        <v>1648</v>
      </c>
    </row>
    <row r="33" spans="1:6" x14ac:dyDescent="0.2">
      <c r="A33" s="23" t="s">
        <v>1381</v>
      </c>
      <c r="B33" s="114"/>
      <c r="C33" s="114"/>
      <c r="D33" s="114"/>
      <c r="E33" s="114"/>
      <c r="F33" s="87" t="s">
        <v>1648</v>
      </c>
    </row>
    <row r="34" spans="1:6" x14ac:dyDescent="0.2">
      <c r="A34" s="187" t="s">
        <v>40</v>
      </c>
      <c r="B34" s="101" t="s">
        <v>102</v>
      </c>
      <c r="C34" s="101" t="s">
        <v>103</v>
      </c>
      <c r="D34" s="101" t="s">
        <v>100</v>
      </c>
      <c r="E34" s="101" t="s">
        <v>101</v>
      </c>
      <c r="F34" s="172" t="s">
        <v>870</v>
      </c>
    </row>
    <row r="35" spans="1:6" x14ac:dyDescent="0.2">
      <c r="A35" s="1" t="s">
        <v>1333</v>
      </c>
      <c r="B35" s="63"/>
      <c r="C35" s="63"/>
      <c r="D35" s="63"/>
      <c r="E35" s="63"/>
      <c r="F35" s="11">
        <v>2100</v>
      </c>
    </row>
    <row r="36" spans="1:6" x14ac:dyDescent="0.2">
      <c r="A36" s="1" t="s">
        <v>842</v>
      </c>
      <c r="B36" s="86"/>
      <c r="C36" s="63"/>
      <c r="D36" s="63"/>
      <c r="E36" s="63"/>
      <c r="F36" s="131">
        <v>2600</v>
      </c>
    </row>
    <row r="37" spans="1:6" x14ac:dyDescent="0.2">
      <c r="A37" s="1" t="s">
        <v>736</v>
      </c>
      <c r="B37" s="63"/>
      <c r="C37" s="63"/>
      <c r="D37" s="63"/>
      <c r="E37" s="63"/>
      <c r="F37" s="12">
        <v>2600</v>
      </c>
    </row>
    <row r="38" spans="1:6" x14ac:dyDescent="0.2">
      <c r="A38" s="1" t="s">
        <v>479</v>
      </c>
      <c r="B38" s="86">
        <v>12</v>
      </c>
      <c r="C38" s="86">
        <v>40</v>
      </c>
      <c r="D38" s="86">
        <v>32</v>
      </c>
      <c r="E38" s="86">
        <v>2.6</v>
      </c>
      <c r="F38" s="131">
        <v>5700</v>
      </c>
    </row>
    <row r="39" spans="1:6" x14ac:dyDescent="0.2">
      <c r="A39" s="1" t="s">
        <v>1383</v>
      </c>
      <c r="B39" s="86">
        <v>20</v>
      </c>
      <c r="C39" s="86">
        <v>100</v>
      </c>
      <c r="D39" s="86">
        <v>32</v>
      </c>
      <c r="E39" s="86">
        <v>8.9</v>
      </c>
      <c r="F39" s="131">
        <v>8000</v>
      </c>
    </row>
    <row r="40" spans="1:6" x14ac:dyDescent="0.2">
      <c r="A40" s="1" t="s">
        <v>1334</v>
      </c>
      <c r="B40" s="86">
        <v>32</v>
      </c>
      <c r="C40" s="86">
        <v>250</v>
      </c>
      <c r="D40" s="86">
        <v>32</v>
      </c>
      <c r="E40" s="86">
        <v>8.4</v>
      </c>
      <c r="F40" s="70">
        <v>9300</v>
      </c>
    </row>
    <row r="41" spans="1:6" x14ac:dyDescent="0.2">
      <c r="A41" s="1" t="s">
        <v>491</v>
      </c>
      <c r="B41" s="86">
        <v>32</v>
      </c>
      <c r="C41" s="86">
        <v>250</v>
      </c>
      <c r="D41" s="86">
        <v>32</v>
      </c>
      <c r="E41" s="86">
        <v>8.4</v>
      </c>
      <c r="F41" s="70">
        <v>9300</v>
      </c>
    </row>
    <row r="42" spans="1:6" x14ac:dyDescent="0.2">
      <c r="A42" s="11" t="s">
        <v>1384</v>
      </c>
      <c r="B42" s="86">
        <v>12</v>
      </c>
      <c r="C42" s="86">
        <v>40</v>
      </c>
      <c r="D42" s="86">
        <v>32</v>
      </c>
      <c r="E42" s="86">
        <v>2.6</v>
      </c>
      <c r="F42" s="11">
        <v>5700</v>
      </c>
    </row>
    <row r="43" spans="1:6" x14ac:dyDescent="0.2">
      <c r="A43" s="11" t="s">
        <v>1385</v>
      </c>
      <c r="B43" s="86">
        <v>20</v>
      </c>
      <c r="C43" s="86">
        <v>100</v>
      </c>
      <c r="D43" s="86">
        <v>32</v>
      </c>
      <c r="E43" s="86">
        <v>3.9</v>
      </c>
      <c r="F43" s="11">
        <v>8000</v>
      </c>
    </row>
    <row r="44" spans="1:6" x14ac:dyDescent="0.2">
      <c r="A44" s="1" t="s">
        <v>392</v>
      </c>
      <c r="B44" s="86">
        <v>32</v>
      </c>
      <c r="C44" s="86">
        <v>250</v>
      </c>
      <c r="D44" s="86">
        <v>32</v>
      </c>
      <c r="E44" s="86">
        <v>8.4</v>
      </c>
      <c r="F44" s="11">
        <v>9300</v>
      </c>
    </row>
    <row r="45" spans="1:6" x14ac:dyDescent="0.2">
      <c r="A45" s="1" t="s">
        <v>1353</v>
      </c>
      <c r="B45" s="86">
        <v>12</v>
      </c>
      <c r="C45" s="86">
        <v>40</v>
      </c>
      <c r="D45" s="86">
        <v>32</v>
      </c>
      <c r="E45" s="86">
        <v>2.6</v>
      </c>
      <c r="F45" s="78">
        <v>5700</v>
      </c>
    </row>
    <row r="46" spans="1:6" x14ac:dyDescent="0.2">
      <c r="A46" s="1" t="s">
        <v>1389</v>
      </c>
      <c r="B46" s="86">
        <v>20</v>
      </c>
      <c r="C46" s="86">
        <v>100</v>
      </c>
      <c r="D46" s="86">
        <v>32</v>
      </c>
      <c r="E46" s="86">
        <v>3.9</v>
      </c>
      <c r="F46" s="78">
        <v>8000</v>
      </c>
    </row>
    <row r="47" spans="1:6" x14ac:dyDescent="0.2">
      <c r="A47" s="1" t="s">
        <v>344</v>
      </c>
      <c r="B47" s="86">
        <v>32</v>
      </c>
      <c r="C47" s="86">
        <v>250</v>
      </c>
      <c r="D47" s="86">
        <v>32</v>
      </c>
      <c r="E47" s="86">
        <v>8.4</v>
      </c>
      <c r="F47" s="11">
        <v>9300</v>
      </c>
    </row>
    <row r="48" spans="1:6" x14ac:dyDescent="0.2">
      <c r="A48" s="11" t="s">
        <v>1386</v>
      </c>
      <c r="B48" s="86">
        <v>12</v>
      </c>
      <c r="C48" s="86">
        <v>40</v>
      </c>
      <c r="D48" s="86">
        <v>32</v>
      </c>
      <c r="E48" s="86">
        <v>2.6</v>
      </c>
      <c r="F48" s="78">
        <v>6100</v>
      </c>
    </row>
    <row r="49" spans="1:6" x14ac:dyDescent="0.2">
      <c r="A49" s="11" t="s">
        <v>1335</v>
      </c>
      <c r="B49" s="63">
        <v>20</v>
      </c>
      <c r="C49" s="63">
        <v>100</v>
      </c>
      <c r="D49" s="63">
        <v>32</v>
      </c>
      <c r="E49" s="63">
        <v>8.9</v>
      </c>
      <c r="F49" s="11">
        <v>6500</v>
      </c>
    </row>
    <row r="50" spans="1:6" x14ac:dyDescent="0.2">
      <c r="A50" s="11" t="s">
        <v>1387</v>
      </c>
      <c r="B50" s="63">
        <v>32</v>
      </c>
      <c r="C50" s="63">
        <v>250</v>
      </c>
      <c r="D50" s="63">
        <v>32</v>
      </c>
      <c r="E50" s="63">
        <v>8.4</v>
      </c>
      <c r="F50" s="11">
        <v>9500</v>
      </c>
    </row>
    <row r="51" spans="1:6" x14ac:dyDescent="0.2">
      <c r="A51" s="11" t="s">
        <v>480</v>
      </c>
      <c r="B51" s="63">
        <v>12</v>
      </c>
      <c r="C51" s="63">
        <v>40</v>
      </c>
      <c r="D51" s="63">
        <v>32</v>
      </c>
      <c r="E51" s="63">
        <v>2.6</v>
      </c>
      <c r="F51" s="11">
        <v>6100</v>
      </c>
    </row>
    <row r="52" spans="1:6" x14ac:dyDescent="0.2">
      <c r="A52" s="11" t="s">
        <v>1354</v>
      </c>
      <c r="B52" s="63">
        <v>20</v>
      </c>
      <c r="C52" s="63">
        <v>100</v>
      </c>
      <c r="D52" s="63">
        <v>32</v>
      </c>
      <c r="E52" s="63">
        <v>8.9</v>
      </c>
      <c r="F52" s="11">
        <v>6500</v>
      </c>
    </row>
    <row r="53" spans="1:6" x14ac:dyDescent="0.2">
      <c r="A53" s="11" t="s">
        <v>41</v>
      </c>
      <c r="B53" s="63">
        <v>32</v>
      </c>
      <c r="C53" s="63">
        <v>250</v>
      </c>
      <c r="D53" s="63">
        <v>32</v>
      </c>
      <c r="E53" s="63">
        <v>8.4</v>
      </c>
      <c r="F53" s="11">
        <v>9500</v>
      </c>
    </row>
    <row r="54" spans="1:6" x14ac:dyDescent="0.2">
      <c r="A54" s="11" t="s">
        <v>1388</v>
      </c>
      <c r="B54" s="86">
        <v>12</v>
      </c>
      <c r="C54" s="86">
        <v>40</v>
      </c>
      <c r="D54" s="86">
        <v>32</v>
      </c>
      <c r="E54" s="86">
        <v>2.6</v>
      </c>
      <c r="F54" s="78">
        <v>6100</v>
      </c>
    </row>
    <row r="55" spans="1:6" x14ac:dyDescent="0.2">
      <c r="A55" s="11" t="s">
        <v>1336</v>
      </c>
      <c r="B55" s="86">
        <v>20</v>
      </c>
      <c r="C55" s="86">
        <v>100</v>
      </c>
      <c r="D55" s="86">
        <v>32</v>
      </c>
      <c r="E55" s="86">
        <v>3.9</v>
      </c>
      <c r="F55" s="78">
        <v>6500</v>
      </c>
    </row>
    <row r="56" spans="1:6" x14ac:dyDescent="0.2">
      <c r="A56" s="11" t="s">
        <v>469</v>
      </c>
      <c r="B56" s="63">
        <v>32</v>
      </c>
      <c r="C56" s="63">
        <v>250</v>
      </c>
      <c r="D56" s="63">
        <v>32</v>
      </c>
      <c r="E56" s="63">
        <v>8.4</v>
      </c>
      <c r="F56" s="11">
        <v>9500</v>
      </c>
    </row>
    <row r="57" spans="1:6" x14ac:dyDescent="0.2">
      <c r="A57" s="11" t="s">
        <v>1390</v>
      </c>
      <c r="B57" s="63">
        <v>12</v>
      </c>
      <c r="C57" s="63">
        <v>40</v>
      </c>
      <c r="D57" s="63">
        <v>32</v>
      </c>
      <c r="E57" s="63">
        <v>2.6</v>
      </c>
      <c r="F57" s="11">
        <v>6100</v>
      </c>
    </row>
    <row r="58" spans="1:6" x14ac:dyDescent="0.2">
      <c r="A58" s="11" t="s">
        <v>1391</v>
      </c>
      <c r="B58" s="86">
        <v>20</v>
      </c>
      <c r="C58" s="86">
        <v>100</v>
      </c>
      <c r="D58" s="86">
        <v>32</v>
      </c>
      <c r="E58" s="86">
        <v>3.9</v>
      </c>
      <c r="F58" s="78">
        <v>6500</v>
      </c>
    </row>
    <row r="59" spans="1:6" x14ac:dyDescent="0.2">
      <c r="A59" s="75" t="s">
        <v>1337</v>
      </c>
      <c r="B59" s="81">
        <v>32</v>
      </c>
      <c r="C59" s="81">
        <v>250</v>
      </c>
      <c r="D59" s="81">
        <v>32</v>
      </c>
      <c r="E59" s="81">
        <v>8.4</v>
      </c>
      <c r="F59" s="75">
        <v>9500</v>
      </c>
    </row>
    <row r="60" spans="1:6" x14ac:dyDescent="0.2">
      <c r="A60" s="1" t="s">
        <v>428</v>
      </c>
      <c r="B60" s="86">
        <v>6</v>
      </c>
      <c r="C60" s="86">
        <v>32</v>
      </c>
      <c r="D60" s="86">
        <v>32</v>
      </c>
      <c r="E60" s="86">
        <v>0.8</v>
      </c>
      <c r="F60" s="92">
        <v>4070</v>
      </c>
    </row>
    <row r="61" spans="1:6" x14ac:dyDescent="0.2">
      <c r="A61" s="1" t="s">
        <v>1338</v>
      </c>
      <c r="B61" s="63"/>
      <c r="C61" s="63"/>
      <c r="D61" s="63"/>
      <c r="E61" s="63"/>
      <c r="F61" s="11">
        <v>5100</v>
      </c>
    </row>
    <row r="62" spans="1:6" x14ac:dyDescent="0.2">
      <c r="A62" s="1" t="s">
        <v>1392</v>
      </c>
      <c r="B62" s="277">
        <v>10</v>
      </c>
      <c r="C62" s="277">
        <v>63</v>
      </c>
      <c r="D62" s="277">
        <v>32</v>
      </c>
      <c r="E62" s="277">
        <v>2.2000000000000002</v>
      </c>
      <c r="F62" s="70">
        <v>5100</v>
      </c>
    </row>
    <row r="63" spans="1:6" x14ac:dyDescent="0.2">
      <c r="A63" s="1" t="s">
        <v>336</v>
      </c>
      <c r="B63" s="277"/>
      <c r="C63" s="277"/>
      <c r="D63" s="277"/>
      <c r="E63" s="277"/>
      <c r="F63" s="70">
        <v>5100</v>
      </c>
    </row>
    <row r="64" spans="1:6" x14ac:dyDescent="0.2">
      <c r="A64" s="181" t="s">
        <v>386</v>
      </c>
      <c r="B64" s="101" t="s">
        <v>102</v>
      </c>
      <c r="C64" s="101" t="s">
        <v>103</v>
      </c>
      <c r="D64" s="101" t="s">
        <v>100</v>
      </c>
      <c r="E64" s="101" t="s">
        <v>101</v>
      </c>
      <c r="F64" s="172" t="s">
        <v>870</v>
      </c>
    </row>
    <row r="65" spans="1:6" x14ac:dyDescent="0.2">
      <c r="A65" s="189" t="s">
        <v>379</v>
      </c>
      <c r="B65" s="86">
        <v>10</v>
      </c>
      <c r="C65" s="86">
        <v>25</v>
      </c>
      <c r="D65" s="86">
        <v>6.3</v>
      </c>
      <c r="E65" s="86">
        <v>4.5</v>
      </c>
      <c r="F65" s="188">
        <v>15000</v>
      </c>
    </row>
    <row r="66" spans="1:6" x14ac:dyDescent="0.2">
      <c r="A66" s="3" t="s">
        <v>1355</v>
      </c>
      <c r="B66" s="86">
        <v>16</v>
      </c>
      <c r="C66" s="86">
        <v>100</v>
      </c>
      <c r="D66" s="63">
        <v>20</v>
      </c>
      <c r="E66" s="86">
        <v>7.5</v>
      </c>
      <c r="F66" s="188" t="s">
        <v>1648</v>
      </c>
    </row>
    <row r="67" spans="1:6" x14ac:dyDescent="0.2">
      <c r="A67" s="1" t="s">
        <v>1339</v>
      </c>
      <c r="B67" s="86">
        <v>20</v>
      </c>
      <c r="C67" s="86">
        <v>200</v>
      </c>
      <c r="D67" s="86">
        <v>6.3</v>
      </c>
      <c r="E67" s="86">
        <v>15.5</v>
      </c>
      <c r="F67" s="91">
        <v>12000</v>
      </c>
    </row>
    <row r="68" spans="1:6" x14ac:dyDescent="0.2">
      <c r="A68" s="3" t="s">
        <v>1356</v>
      </c>
      <c r="B68" s="86">
        <v>10</v>
      </c>
      <c r="C68" s="86">
        <v>25</v>
      </c>
      <c r="D68" s="86">
        <v>20</v>
      </c>
      <c r="E68" s="86">
        <v>4.5999999999999996</v>
      </c>
      <c r="F68" s="87" t="s">
        <v>1648</v>
      </c>
    </row>
    <row r="69" spans="1:6" x14ac:dyDescent="0.2">
      <c r="A69" s="3" t="s">
        <v>380</v>
      </c>
      <c r="B69" s="86">
        <v>16</v>
      </c>
      <c r="C69" s="86">
        <v>100</v>
      </c>
      <c r="D69" s="86">
        <v>20</v>
      </c>
      <c r="E69" s="86">
        <v>8.5</v>
      </c>
      <c r="F69" s="188">
        <v>20000</v>
      </c>
    </row>
    <row r="70" spans="1:6" x14ac:dyDescent="0.2">
      <c r="A70" s="99" t="s">
        <v>1393</v>
      </c>
      <c r="B70" s="86">
        <v>20</v>
      </c>
      <c r="C70" s="86">
        <v>200</v>
      </c>
      <c r="D70" s="86">
        <v>20</v>
      </c>
      <c r="E70" s="86">
        <v>15.5</v>
      </c>
      <c r="F70" s="188">
        <v>25000</v>
      </c>
    </row>
    <row r="71" spans="1:6" x14ac:dyDescent="0.2">
      <c r="A71" s="1" t="s">
        <v>1357</v>
      </c>
      <c r="B71" s="63">
        <v>10</v>
      </c>
      <c r="C71" s="63">
        <v>20</v>
      </c>
      <c r="D71" s="63">
        <v>20</v>
      </c>
      <c r="E71" s="63">
        <v>4.5999999999999996</v>
      </c>
      <c r="F71" s="77" t="s">
        <v>1648</v>
      </c>
    </row>
    <row r="72" spans="1:6" x14ac:dyDescent="0.2">
      <c r="A72" s="1" t="s">
        <v>1340</v>
      </c>
      <c r="B72" s="86">
        <v>20</v>
      </c>
      <c r="C72" s="86">
        <v>80</v>
      </c>
      <c r="D72" s="86">
        <v>20</v>
      </c>
      <c r="E72" s="86">
        <v>8.6</v>
      </c>
      <c r="F72" s="92">
        <v>20000</v>
      </c>
    </row>
    <row r="73" spans="1:6" x14ac:dyDescent="0.2">
      <c r="A73" s="11" t="s">
        <v>414</v>
      </c>
      <c r="B73" s="86">
        <v>10</v>
      </c>
      <c r="C73" s="63"/>
      <c r="D73" s="63"/>
      <c r="E73" s="63"/>
      <c r="F73" s="92">
        <v>7000</v>
      </c>
    </row>
    <row r="74" spans="1:6" x14ac:dyDescent="0.2">
      <c r="A74" s="11" t="s">
        <v>398</v>
      </c>
      <c r="B74" s="63">
        <v>20</v>
      </c>
      <c r="C74" s="63"/>
      <c r="D74" s="63"/>
      <c r="E74" s="63"/>
      <c r="F74" s="77">
        <f>F73</f>
        <v>7000</v>
      </c>
    </row>
    <row r="75" spans="1:6" x14ac:dyDescent="0.2">
      <c r="A75" s="190" t="s">
        <v>385</v>
      </c>
      <c r="B75" s="101" t="s">
        <v>102</v>
      </c>
      <c r="C75" s="101" t="s">
        <v>103</v>
      </c>
      <c r="D75" s="101" t="s">
        <v>100</v>
      </c>
      <c r="E75" s="101" t="s">
        <v>101</v>
      </c>
      <c r="F75" s="172" t="s">
        <v>870</v>
      </c>
    </row>
    <row r="76" spans="1:6" x14ac:dyDescent="0.2">
      <c r="A76" s="1" t="s">
        <v>82</v>
      </c>
      <c r="B76" s="86">
        <v>10</v>
      </c>
      <c r="C76" s="86">
        <v>20</v>
      </c>
      <c r="D76" s="86">
        <v>20</v>
      </c>
      <c r="E76" s="86">
        <v>3.7</v>
      </c>
      <c r="F76" s="87" t="s">
        <v>1648</v>
      </c>
    </row>
    <row r="77" spans="1:6" x14ac:dyDescent="0.2">
      <c r="A77" s="67" t="s">
        <v>488</v>
      </c>
      <c r="B77" s="86">
        <v>20</v>
      </c>
      <c r="C77" s="86">
        <v>80</v>
      </c>
      <c r="D77" s="86">
        <v>20</v>
      </c>
      <c r="E77" s="86">
        <v>7.4</v>
      </c>
      <c r="F77" s="262">
        <v>20000</v>
      </c>
    </row>
    <row r="78" spans="1:6" x14ac:dyDescent="0.2">
      <c r="A78" s="1" t="s">
        <v>482</v>
      </c>
      <c r="B78" s="63">
        <v>32</v>
      </c>
      <c r="C78" s="63">
        <v>160</v>
      </c>
      <c r="D78" s="63">
        <v>20</v>
      </c>
      <c r="E78" s="63">
        <v>12</v>
      </c>
      <c r="F78" s="77">
        <v>25000</v>
      </c>
    </row>
    <row r="79" spans="1:6" x14ac:dyDescent="0.2">
      <c r="A79" s="1" t="s">
        <v>89</v>
      </c>
      <c r="B79" s="63">
        <v>10</v>
      </c>
      <c r="C79" s="63">
        <v>20</v>
      </c>
      <c r="D79" s="63">
        <v>20</v>
      </c>
      <c r="E79" s="63">
        <v>3.7</v>
      </c>
      <c r="F79" s="87" t="s">
        <v>1648</v>
      </c>
    </row>
    <row r="80" spans="1:6" x14ac:dyDescent="0.2">
      <c r="A80" s="1" t="s">
        <v>468</v>
      </c>
      <c r="B80" s="86">
        <v>20</v>
      </c>
      <c r="C80" s="86">
        <v>80</v>
      </c>
      <c r="D80" s="42">
        <v>20</v>
      </c>
      <c r="E80" s="86">
        <v>7.4</v>
      </c>
      <c r="F80" s="262">
        <v>20000</v>
      </c>
    </row>
    <row r="81" spans="1:6" x14ac:dyDescent="0.2">
      <c r="A81" s="1" t="s">
        <v>1341</v>
      </c>
      <c r="B81" s="63">
        <v>32</v>
      </c>
      <c r="C81" s="63">
        <v>160</v>
      </c>
      <c r="D81" s="63">
        <v>20</v>
      </c>
      <c r="E81" s="63">
        <v>12</v>
      </c>
      <c r="F81" s="87" t="s">
        <v>1648</v>
      </c>
    </row>
    <row r="82" spans="1:6" x14ac:dyDescent="0.2">
      <c r="A82" s="180" t="s">
        <v>442</v>
      </c>
      <c r="B82" s="101" t="s">
        <v>102</v>
      </c>
      <c r="C82" s="101" t="s">
        <v>103</v>
      </c>
      <c r="D82" s="101" t="s">
        <v>100</v>
      </c>
      <c r="E82" s="101" t="s">
        <v>101</v>
      </c>
      <c r="F82" s="172" t="s">
        <v>870</v>
      </c>
    </row>
    <row r="83" spans="1:6" x14ac:dyDescent="0.2">
      <c r="A83" s="11" t="s">
        <v>1342</v>
      </c>
      <c r="B83" s="63">
        <v>6</v>
      </c>
      <c r="C83" s="63">
        <v>12.5</v>
      </c>
      <c r="D83" s="63">
        <v>32</v>
      </c>
      <c r="E83" s="63">
        <v>1</v>
      </c>
      <c r="F83" s="77">
        <v>3500</v>
      </c>
    </row>
    <row r="84" spans="1:6" x14ac:dyDescent="0.2">
      <c r="A84" s="11" t="s">
        <v>347</v>
      </c>
      <c r="B84" s="63">
        <v>6</v>
      </c>
      <c r="C84" s="63">
        <v>12.5</v>
      </c>
      <c r="D84" s="63">
        <v>32</v>
      </c>
      <c r="E84" s="63">
        <v>1</v>
      </c>
      <c r="F84" s="77">
        <v>3500</v>
      </c>
    </row>
    <row r="85" spans="1:6" x14ac:dyDescent="0.2">
      <c r="A85" s="11" t="s">
        <v>1343</v>
      </c>
      <c r="B85" s="63">
        <v>6</v>
      </c>
      <c r="C85" s="63">
        <v>12.5</v>
      </c>
      <c r="D85" s="63">
        <v>32</v>
      </c>
      <c r="E85" s="63">
        <v>1</v>
      </c>
      <c r="F85" s="77">
        <v>3500</v>
      </c>
    </row>
    <row r="86" spans="1:6" x14ac:dyDescent="0.2">
      <c r="A86" s="11" t="s">
        <v>1344</v>
      </c>
      <c r="B86" s="63">
        <v>10</v>
      </c>
      <c r="C86" s="63">
        <v>63</v>
      </c>
      <c r="D86" s="63">
        <v>32</v>
      </c>
      <c r="E86" s="63">
        <v>2.2000000000000002</v>
      </c>
      <c r="F86" s="77">
        <v>4000</v>
      </c>
    </row>
    <row r="87" spans="1:6" x14ac:dyDescent="0.2">
      <c r="A87" s="11" t="s">
        <v>1345</v>
      </c>
      <c r="B87" s="63">
        <v>10</v>
      </c>
      <c r="C87" s="63">
        <v>63</v>
      </c>
      <c r="D87" s="63">
        <v>32</v>
      </c>
      <c r="E87" s="63">
        <v>2.2000000000000002</v>
      </c>
      <c r="F87" s="77">
        <v>4000</v>
      </c>
    </row>
    <row r="88" spans="1:6" x14ac:dyDescent="0.2">
      <c r="A88" s="191" t="s">
        <v>1346</v>
      </c>
      <c r="B88" s="96" t="s">
        <v>102</v>
      </c>
      <c r="C88" s="96" t="s">
        <v>103</v>
      </c>
      <c r="D88" s="96" t="s">
        <v>100</v>
      </c>
      <c r="E88" s="96" t="s">
        <v>101</v>
      </c>
      <c r="F88" s="96" t="s">
        <v>870</v>
      </c>
    </row>
    <row r="89" spans="1:6" x14ac:dyDescent="0.2">
      <c r="A89" s="11" t="s">
        <v>1347</v>
      </c>
      <c r="B89" s="63"/>
      <c r="C89" s="63"/>
      <c r="D89" s="63"/>
      <c r="E89" s="63"/>
      <c r="F89" s="77" t="s">
        <v>1648</v>
      </c>
    </row>
    <row r="90" spans="1:6" x14ac:dyDescent="0.2">
      <c r="A90" s="11" t="s">
        <v>1348</v>
      </c>
      <c r="B90" s="63"/>
      <c r="C90" s="63"/>
      <c r="D90" s="63"/>
      <c r="E90" s="63"/>
      <c r="F90" s="77" t="s">
        <v>1648</v>
      </c>
    </row>
    <row r="91" spans="1:6" x14ac:dyDescent="0.2">
      <c r="A91" s="181" t="s">
        <v>457</v>
      </c>
      <c r="B91" s="101" t="s">
        <v>102</v>
      </c>
      <c r="C91" s="101" t="s">
        <v>103</v>
      </c>
      <c r="D91" s="101" t="s">
        <v>100</v>
      </c>
      <c r="E91" s="101" t="s">
        <v>101</v>
      </c>
      <c r="F91" s="172" t="s">
        <v>870</v>
      </c>
    </row>
    <row r="92" spans="1:6" x14ac:dyDescent="0.2">
      <c r="A92" s="23" t="s">
        <v>79</v>
      </c>
      <c r="B92" s="114">
        <v>20</v>
      </c>
      <c r="C92" s="114">
        <v>40</v>
      </c>
      <c r="D92" s="114">
        <v>20</v>
      </c>
      <c r="E92" s="114">
        <v>5.6</v>
      </c>
      <c r="F92" s="112">
        <v>8000</v>
      </c>
    </row>
    <row r="93" spans="1:6" x14ac:dyDescent="0.2">
      <c r="A93" s="23" t="s">
        <v>1358</v>
      </c>
      <c r="B93" s="114">
        <v>12</v>
      </c>
      <c r="C93" s="114">
        <v>10</v>
      </c>
      <c r="D93" s="114">
        <v>32</v>
      </c>
      <c r="E93" s="192">
        <v>4</v>
      </c>
      <c r="F93" s="87" t="s">
        <v>1648</v>
      </c>
    </row>
    <row r="94" spans="1:6" x14ac:dyDescent="0.2">
      <c r="A94" s="23" t="s">
        <v>844</v>
      </c>
      <c r="B94" s="114">
        <v>20</v>
      </c>
      <c r="C94" s="114">
        <v>40</v>
      </c>
      <c r="D94" s="114">
        <v>32</v>
      </c>
      <c r="E94" s="192">
        <v>6</v>
      </c>
      <c r="F94" s="87" t="s">
        <v>1648</v>
      </c>
    </row>
    <row r="95" spans="1:6" x14ac:dyDescent="0.2">
      <c r="A95" s="23" t="s">
        <v>1349</v>
      </c>
      <c r="B95" s="114">
        <v>32</v>
      </c>
      <c r="C95" s="114">
        <v>100</v>
      </c>
      <c r="D95" s="114">
        <v>32</v>
      </c>
      <c r="E95" s="192">
        <v>12</v>
      </c>
      <c r="F95" s="87" t="s">
        <v>1648</v>
      </c>
    </row>
    <row r="96" spans="1:6" x14ac:dyDescent="0.2">
      <c r="A96" s="160" t="s">
        <v>448</v>
      </c>
      <c r="B96" s="109">
        <v>12</v>
      </c>
      <c r="C96" s="109">
        <v>10</v>
      </c>
      <c r="D96" s="109">
        <v>32</v>
      </c>
      <c r="E96" s="109">
        <v>4.5999999999999996</v>
      </c>
      <c r="F96" s="112">
        <v>7000</v>
      </c>
    </row>
    <row r="97" spans="1:6" x14ac:dyDescent="0.2">
      <c r="A97" s="23" t="s">
        <v>90</v>
      </c>
      <c r="B97" s="109">
        <v>20</v>
      </c>
      <c r="C97" s="109">
        <v>40</v>
      </c>
      <c r="D97" s="109">
        <v>32</v>
      </c>
      <c r="E97" s="109">
        <v>5.6</v>
      </c>
      <c r="F97" s="112">
        <v>8000</v>
      </c>
    </row>
    <row r="98" spans="1:6" x14ac:dyDescent="0.2">
      <c r="A98" s="23" t="s">
        <v>59</v>
      </c>
      <c r="B98" s="114">
        <v>32</v>
      </c>
      <c r="C98" s="114">
        <v>100</v>
      </c>
      <c r="D98" s="114">
        <v>32</v>
      </c>
      <c r="E98" s="114">
        <v>15</v>
      </c>
      <c r="F98" s="112">
        <v>13220</v>
      </c>
    </row>
    <row r="99" spans="1:6" x14ac:dyDescent="0.2">
      <c r="A99" s="181" t="s">
        <v>454</v>
      </c>
      <c r="B99" s="101" t="s">
        <v>102</v>
      </c>
      <c r="C99" s="101" t="s">
        <v>103</v>
      </c>
      <c r="D99" s="101" t="s">
        <v>100</v>
      </c>
      <c r="E99" s="101" t="s">
        <v>101</v>
      </c>
      <c r="F99" s="172" t="s">
        <v>870</v>
      </c>
    </row>
    <row r="100" spans="1:6" x14ac:dyDescent="0.2">
      <c r="A100" s="193" t="s">
        <v>1394</v>
      </c>
      <c r="B100" s="114"/>
      <c r="C100" s="114"/>
      <c r="D100" s="114"/>
      <c r="E100" s="114"/>
      <c r="F100" s="77">
        <v>30000</v>
      </c>
    </row>
    <row r="101" spans="1:6" x14ac:dyDescent="0.2">
      <c r="A101" s="193" t="s">
        <v>1395</v>
      </c>
      <c r="B101" s="114"/>
      <c r="C101" s="114"/>
      <c r="D101" s="114"/>
      <c r="E101" s="114"/>
      <c r="F101" s="87" t="s">
        <v>1648</v>
      </c>
    </row>
    <row r="102" spans="1:6" x14ac:dyDescent="0.2">
      <c r="A102" s="193" t="s">
        <v>1352</v>
      </c>
      <c r="B102" s="114"/>
      <c r="C102" s="114"/>
      <c r="D102" s="114"/>
      <c r="E102" s="114"/>
      <c r="F102" s="87" t="s">
        <v>1648</v>
      </c>
    </row>
    <row r="103" spans="1:6" x14ac:dyDescent="0.2">
      <c r="A103" s="193" t="s">
        <v>1396</v>
      </c>
      <c r="B103" s="114"/>
      <c r="C103" s="114"/>
      <c r="D103" s="114"/>
      <c r="E103" s="114"/>
      <c r="F103" s="87" t="s">
        <v>1648</v>
      </c>
    </row>
    <row r="104" spans="1:6" x14ac:dyDescent="0.2">
      <c r="A104" s="193" t="s">
        <v>1397</v>
      </c>
      <c r="B104" s="114"/>
      <c r="C104" s="114"/>
      <c r="D104" s="114"/>
      <c r="E104" s="114"/>
      <c r="F104" s="87" t="s">
        <v>1648</v>
      </c>
    </row>
    <row r="105" spans="1:6" x14ac:dyDescent="0.2">
      <c r="A105" s="193" t="s">
        <v>1398</v>
      </c>
      <c r="B105" s="114"/>
      <c r="C105" s="114"/>
      <c r="D105" s="114"/>
      <c r="E105" s="114"/>
      <c r="F105" s="87" t="s">
        <v>1648</v>
      </c>
    </row>
    <row r="106" spans="1:6" x14ac:dyDescent="0.2">
      <c r="A106" s="194" t="s">
        <v>1399</v>
      </c>
      <c r="B106" s="114"/>
      <c r="C106" s="114"/>
      <c r="D106" s="114"/>
      <c r="E106" s="114"/>
      <c r="F106" s="112">
        <v>25000</v>
      </c>
    </row>
    <row r="107" spans="1:6" x14ac:dyDescent="0.2">
      <c r="A107" s="193" t="s">
        <v>1400</v>
      </c>
      <c r="B107" s="114"/>
      <c r="C107" s="114"/>
      <c r="D107" s="114"/>
      <c r="E107" s="114"/>
      <c r="F107" s="112">
        <v>25000</v>
      </c>
    </row>
    <row r="108" spans="1:6" x14ac:dyDescent="0.2">
      <c r="A108" s="193" t="s">
        <v>354</v>
      </c>
      <c r="B108" s="114">
        <v>20</v>
      </c>
      <c r="C108" s="114">
        <v>80</v>
      </c>
      <c r="D108" s="114">
        <v>10</v>
      </c>
      <c r="E108" s="114">
        <v>12.7</v>
      </c>
      <c r="F108" s="87" t="s">
        <v>1648</v>
      </c>
    </row>
    <row r="109" spans="1:6" x14ac:dyDescent="0.2">
      <c r="A109" s="193" t="s">
        <v>1350</v>
      </c>
      <c r="B109" s="114">
        <v>20</v>
      </c>
      <c r="C109" s="114">
        <v>80</v>
      </c>
      <c r="D109" s="114">
        <v>10</v>
      </c>
      <c r="E109" s="114">
        <v>14</v>
      </c>
      <c r="F109" s="87" t="s">
        <v>1648</v>
      </c>
    </row>
    <row r="110" spans="1:6" x14ac:dyDescent="0.2">
      <c r="A110" s="193" t="s">
        <v>1351</v>
      </c>
      <c r="B110" s="114">
        <v>32</v>
      </c>
      <c r="C110" s="114">
        <v>160</v>
      </c>
      <c r="D110" s="114">
        <v>10</v>
      </c>
      <c r="E110" s="114">
        <v>26</v>
      </c>
      <c r="F110" s="112">
        <v>18300</v>
      </c>
    </row>
    <row r="111" spans="1:6" x14ac:dyDescent="0.2">
      <c r="A111" s="181" t="s">
        <v>737</v>
      </c>
      <c r="B111" s="101" t="s">
        <v>102</v>
      </c>
      <c r="C111" s="101" t="s">
        <v>103</v>
      </c>
      <c r="D111" s="101" t="s">
        <v>100</v>
      </c>
      <c r="E111" s="101" t="s">
        <v>101</v>
      </c>
      <c r="F111" s="172" t="s">
        <v>870</v>
      </c>
    </row>
    <row r="112" spans="1:6" x14ac:dyDescent="0.2">
      <c r="A112" s="193" t="s">
        <v>833</v>
      </c>
      <c r="B112" s="114"/>
      <c r="C112" s="114"/>
      <c r="D112" s="114"/>
      <c r="E112" s="114"/>
      <c r="F112" s="87" t="s">
        <v>1648</v>
      </c>
    </row>
    <row r="113" spans="1:6" x14ac:dyDescent="0.2">
      <c r="A113" s="23" t="s">
        <v>1401</v>
      </c>
      <c r="B113" s="114"/>
      <c r="C113" s="114"/>
      <c r="D113" s="114"/>
      <c r="E113" s="114"/>
      <c r="F113" s="112">
        <v>5500</v>
      </c>
    </row>
    <row r="114" spans="1:6" x14ac:dyDescent="0.2">
      <c r="A114" s="193" t="s">
        <v>738</v>
      </c>
      <c r="B114" s="114"/>
      <c r="C114" s="114"/>
      <c r="D114" s="114"/>
      <c r="E114" s="114"/>
      <c r="F114" s="169">
        <v>7200</v>
      </c>
    </row>
    <row r="115" spans="1:6" x14ac:dyDescent="0.2">
      <c r="A115" s="23" t="s">
        <v>1402</v>
      </c>
      <c r="B115" s="114"/>
      <c r="C115" s="114"/>
      <c r="D115" s="114"/>
      <c r="E115" s="114"/>
      <c r="F115" s="195">
        <v>7200</v>
      </c>
    </row>
  </sheetData>
  <mergeCells count="49">
    <mergeCell ref="B2:B3"/>
    <mergeCell ref="C2:C3"/>
    <mergeCell ref="D2:D3"/>
    <mergeCell ref="E2:E3"/>
    <mergeCell ref="B6:B7"/>
    <mergeCell ref="C6:C7"/>
    <mergeCell ref="D6:D7"/>
    <mergeCell ref="E6:E7"/>
    <mergeCell ref="B4:B5"/>
    <mergeCell ref="C4:C5"/>
    <mergeCell ref="D4:D5"/>
    <mergeCell ref="E4:E5"/>
    <mergeCell ref="B10:B11"/>
    <mergeCell ref="C10:C11"/>
    <mergeCell ref="D10:D11"/>
    <mergeCell ref="E10:E11"/>
    <mergeCell ref="B8:B9"/>
    <mergeCell ref="C8:C9"/>
    <mergeCell ref="D8:D9"/>
    <mergeCell ref="E8:E9"/>
    <mergeCell ref="C18:C19"/>
    <mergeCell ref="D18:D19"/>
    <mergeCell ref="E18:E19"/>
    <mergeCell ref="B15:B16"/>
    <mergeCell ref="C15:C16"/>
    <mergeCell ref="C20:C21"/>
    <mergeCell ref="D20:D21"/>
    <mergeCell ref="E20:E21"/>
    <mergeCell ref="C22:C23"/>
    <mergeCell ref="D22:D23"/>
    <mergeCell ref="E22:E23"/>
    <mergeCell ref="C29:C30"/>
    <mergeCell ref="D29:D30"/>
    <mergeCell ref="E29:E30"/>
    <mergeCell ref="C24:C25"/>
    <mergeCell ref="D24:D25"/>
    <mergeCell ref="E24:E25"/>
    <mergeCell ref="B62:B63"/>
    <mergeCell ref="C62:C63"/>
    <mergeCell ref="D62:D63"/>
    <mergeCell ref="E62:E63"/>
    <mergeCell ref="C31:C32"/>
    <mergeCell ref="D31:D32"/>
    <mergeCell ref="E31:E32"/>
    <mergeCell ref="F2:F3"/>
    <mergeCell ref="F4:F5"/>
    <mergeCell ref="F6:F7"/>
    <mergeCell ref="F8:F9"/>
    <mergeCell ref="F10:F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48"/>
  <sheetViews>
    <sheetView topLeftCell="A106" workbookViewId="0">
      <selection activeCell="F138" sqref="F138"/>
    </sheetView>
  </sheetViews>
  <sheetFormatPr defaultRowHeight="12.75" x14ac:dyDescent="0.2"/>
  <cols>
    <col min="1" max="1" width="48.5703125" style="80" customWidth="1"/>
    <col min="2" max="3" width="8.5703125" style="103" customWidth="1"/>
    <col min="4" max="4" width="10" style="103" customWidth="1"/>
    <col min="5" max="5" width="10.140625" style="103" customWidth="1"/>
    <col min="6" max="6" width="16.85546875" style="80" customWidth="1"/>
    <col min="7" max="7" width="15.7109375" style="80" customWidth="1"/>
    <col min="8" max="8" width="11" style="80" customWidth="1"/>
    <col min="9" max="16384" width="9.140625" style="80"/>
  </cols>
  <sheetData>
    <row r="1" spans="1:6" ht="29.25" customHeight="1" x14ac:dyDescent="0.2">
      <c r="A1" s="198" t="s">
        <v>67</v>
      </c>
      <c r="B1" s="199" t="s">
        <v>405</v>
      </c>
      <c r="C1" s="199" t="s">
        <v>341</v>
      </c>
      <c r="D1" s="199" t="s">
        <v>100</v>
      </c>
      <c r="E1" s="199" t="s">
        <v>101</v>
      </c>
      <c r="F1" s="300" t="s">
        <v>870</v>
      </c>
    </row>
    <row r="2" spans="1:6" x14ac:dyDescent="0.2">
      <c r="A2" s="34" t="s">
        <v>455</v>
      </c>
      <c r="B2" s="208"/>
      <c r="C2" s="208"/>
      <c r="D2" s="208"/>
      <c r="E2" s="208"/>
      <c r="F2" s="300"/>
    </row>
    <row r="3" spans="1:6" x14ac:dyDescent="0.2">
      <c r="A3" s="11" t="s">
        <v>690</v>
      </c>
      <c r="B3" s="63">
        <v>16</v>
      </c>
      <c r="C3" s="63">
        <v>8</v>
      </c>
      <c r="D3" s="63" t="s">
        <v>117</v>
      </c>
      <c r="E3" s="63">
        <v>1.37</v>
      </c>
      <c r="F3" s="105" t="s">
        <v>1648</v>
      </c>
    </row>
    <row r="4" spans="1:6" ht="12.75" customHeight="1" x14ac:dyDescent="0.2">
      <c r="A4" s="11" t="s">
        <v>691</v>
      </c>
      <c r="B4" s="63">
        <v>20</v>
      </c>
      <c r="C4" s="63">
        <v>12.5</v>
      </c>
      <c r="D4" s="63" t="s">
        <v>117</v>
      </c>
      <c r="E4" s="63">
        <v>1.75</v>
      </c>
      <c r="F4" s="105" t="s">
        <v>1648</v>
      </c>
    </row>
    <row r="5" spans="1:6" x14ac:dyDescent="0.2">
      <c r="A5" s="11" t="s">
        <v>692</v>
      </c>
      <c r="B5" s="63">
        <v>25</v>
      </c>
      <c r="C5" s="63">
        <v>25</v>
      </c>
      <c r="D5" s="63" t="s">
        <v>117</v>
      </c>
      <c r="E5" s="63">
        <v>3.35</v>
      </c>
      <c r="F5" s="105" t="s">
        <v>1648</v>
      </c>
    </row>
    <row r="6" spans="1:6" x14ac:dyDescent="0.2">
      <c r="A6" s="11" t="s">
        <v>693</v>
      </c>
      <c r="B6" s="63">
        <v>32</v>
      </c>
      <c r="C6" s="63">
        <v>50</v>
      </c>
      <c r="D6" s="63" t="s">
        <v>117</v>
      </c>
      <c r="E6" s="63">
        <v>4.0999999999999996</v>
      </c>
      <c r="F6" s="129">
        <v>7500</v>
      </c>
    </row>
    <row r="7" spans="1:6" x14ac:dyDescent="0.2">
      <c r="A7" s="11" t="s">
        <v>403</v>
      </c>
      <c r="B7" s="63">
        <v>40</v>
      </c>
      <c r="C7" s="63">
        <v>63</v>
      </c>
      <c r="D7" s="63" t="s">
        <v>117</v>
      </c>
      <c r="E7" s="63">
        <v>6.7</v>
      </c>
      <c r="F7" s="129">
        <v>16000</v>
      </c>
    </row>
    <row r="8" spans="1:6" x14ac:dyDescent="0.2">
      <c r="A8" s="132" t="s">
        <v>1403</v>
      </c>
      <c r="B8" s="63">
        <v>50</v>
      </c>
      <c r="C8" s="63">
        <v>100</v>
      </c>
      <c r="D8" s="63" t="s">
        <v>117</v>
      </c>
      <c r="E8" s="63">
        <v>9</v>
      </c>
      <c r="F8" s="129">
        <v>30000</v>
      </c>
    </row>
    <row r="9" spans="1:6" x14ac:dyDescent="0.2">
      <c r="A9" s="11" t="s">
        <v>694</v>
      </c>
      <c r="B9" s="63">
        <v>63</v>
      </c>
      <c r="C9" s="63">
        <v>200</v>
      </c>
      <c r="D9" s="63" t="s">
        <v>117</v>
      </c>
      <c r="E9" s="63">
        <v>22.2</v>
      </c>
      <c r="F9" s="144">
        <v>50000</v>
      </c>
    </row>
    <row r="10" spans="1:6" x14ac:dyDescent="0.2">
      <c r="A10" s="11" t="s">
        <v>695</v>
      </c>
      <c r="B10" s="63">
        <v>100</v>
      </c>
      <c r="C10" s="63">
        <v>400</v>
      </c>
      <c r="D10" s="63" t="s">
        <v>117</v>
      </c>
      <c r="E10" s="63">
        <v>48</v>
      </c>
      <c r="F10" s="105" t="s">
        <v>1648</v>
      </c>
    </row>
    <row r="11" spans="1:6" x14ac:dyDescent="0.2">
      <c r="A11" s="34" t="s">
        <v>402</v>
      </c>
      <c r="B11" s="199" t="s">
        <v>405</v>
      </c>
      <c r="C11" s="199" t="s">
        <v>341</v>
      </c>
      <c r="D11" s="199" t="s">
        <v>100</v>
      </c>
      <c r="E11" s="199" t="s">
        <v>101</v>
      </c>
      <c r="F11" s="199" t="s">
        <v>870</v>
      </c>
    </row>
    <row r="12" spans="1:6" x14ac:dyDescent="0.2">
      <c r="A12" s="23" t="s">
        <v>364</v>
      </c>
      <c r="B12" s="114"/>
      <c r="C12" s="114"/>
      <c r="D12" s="114"/>
      <c r="E12" s="114"/>
      <c r="F12" s="105" t="s">
        <v>1648</v>
      </c>
    </row>
    <row r="13" spans="1:6" x14ac:dyDescent="0.2">
      <c r="A13" s="34" t="s">
        <v>761</v>
      </c>
      <c r="B13" s="208"/>
      <c r="C13" s="208"/>
      <c r="D13" s="208"/>
      <c r="E13" s="208"/>
      <c r="F13" s="199" t="s">
        <v>870</v>
      </c>
    </row>
    <row r="14" spans="1:6" x14ac:dyDescent="0.2">
      <c r="A14" s="12" t="s">
        <v>1404</v>
      </c>
      <c r="B14" s="82"/>
      <c r="C14" s="82"/>
      <c r="D14" s="82"/>
      <c r="E14" s="82"/>
      <c r="F14" s="105" t="s">
        <v>1648</v>
      </c>
    </row>
    <row r="15" spans="1:6" x14ac:dyDescent="0.2">
      <c r="A15" s="12" t="s">
        <v>1405</v>
      </c>
      <c r="B15" s="82"/>
      <c r="C15" s="82"/>
      <c r="D15" s="82"/>
      <c r="E15" s="82"/>
      <c r="F15" s="105" t="s">
        <v>1648</v>
      </c>
    </row>
    <row r="16" spans="1:6" x14ac:dyDescent="0.2">
      <c r="A16" s="31" t="s">
        <v>43</v>
      </c>
      <c r="B16" s="199" t="s">
        <v>405</v>
      </c>
      <c r="C16" s="199" t="s">
        <v>341</v>
      </c>
      <c r="D16" s="199" t="s">
        <v>100</v>
      </c>
      <c r="E16" s="199" t="s">
        <v>101</v>
      </c>
      <c r="F16" s="199" t="s">
        <v>870</v>
      </c>
    </row>
    <row r="17" spans="1:6" x14ac:dyDescent="0.2">
      <c r="A17" s="119" t="s">
        <v>1406</v>
      </c>
      <c r="B17" s="209">
        <v>12</v>
      </c>
      <c r="C17" s="209">
        <v>25</v>
      </c>
      <c r="D17" s="209">
        <v>32</v>
      </c>
      <c r="E17" s="209">
        <v>7</v>
      </c>
      <c r="F17" s="77">
        <v>7000</v>
      </c>
    </row>
    <row r="18" spans="1:6" x14ac:dyDescent="0.2">
      <c r="A18" s="12" t="s">
        <v>1407</v>
      </c>
      <c r="B18" s="82">
        <v>20</v>
      </c>
      <c r="C18" s="82">
        <v>40</v>
      </c>
      <c r="D18" s="82">
        <v>32</v>
      </c>
      <c r="E18" s="82">
        <v>8.5</v>
      </c>
      <c r="F18" s="77">
        <v>7500</v>
      </c>
    </row>
    <row r="19" spans="1:6" x14ac:dyDescent="0.2">
      <c r="A19" s="11" t="s">
        <v>1409</v>
      </c>
      <c r="B19" s="63">
        <v>32</v>
      </c>
      <c r="C19" s="63">
        <v>160</v>
      </c>
      <c r="D19" s="63">
        <v>20</v>
      </c>
      <c r="E19" s="63">
        <v>13.7</v>
      </c>
      <c r="F19" s="77">
        <v>12200</v>
      </c>
    </row>
    <row r="20" spans="1:6" x14ac:dyDescent="0.2">
      <c r="A20" s="11" t="s">
        <v>702</v>
      </c>
      <c r="B20" s="63">
        <v>12</v>
      </c>
      <c r="C20" s="63">
        <v>25</v>
      </c>
      <c r="D20" s="63">
        <v>20</v>
      </c>
      <c r="E20" s="63">
        <v>5.3</v>
      </c>
      <c r="F20" s="77">
        <v>7000</v>
      </c>
    </row>
    <row r="21" spans="1:6" x14ac:dyDescent="0.2">
      <c r="A21" s="11" t="s">
        <v>701</v>
      </c>
      <c r="B21" s="63">
        <v>20</v>
      </c>
      <c r="C21" s="63">
        <v>63</v>
      </c>
      <c r="D21" s="63">
        <v>20</v>
      </c>
      <c r="E21" s="63">
        <v>6.6</v>
      </c>
      <c r="F21" s="77">
        <v>7500</v>
      </c>
    </row>
    <row r="22" spans="1:6" x14ac:dyDescent="0.2">
      <c r="A22" s="11" t="s">
        <v>1408</v>
      </c>
      <c r="B22" s="63">
        <v>32</v>
      </c>
      <c r="C22" s="63">
        <v>160</v>
      </c>
      <c r="D22" s="63">
        <v>20</v>
      </c>
      <c r="E22" s="63">
        <v>13.7</v>
      </c>
      <c r="F22" s="77">
        <v>12200</v>
      </c>
    </row>
    <row r="23" spans="1:6" ht="13.5" customHeight="1" x14ac:dyDescent="0.2">
      <c r="A23" s="11" t="s">
        <v>850</v>
      </c>
      <c r="B23" s="63">
        <v>12</v>
      </c>
      <c r="C23" s="63">
        <v>40</v>
      </c>
      <c r="D23" s="63">
        <v>16</v>
      </c>
      <c r="E23" s="63">
        <v>2</v>
      </c>
      <c r="F23" s="105" t="s">
        <v>1648</v>
      </c>
    </row>
    <row r="24" spans="1:6" ht="13.5" customHeight="1" x14ac:dyDescent="0.2">
      <c r="A24" s="11" t="s">
        <v>851</v>
      </c>
      <c r="B24" s="63">
        <v>12</v>
      </c>
      <c r="C24" s="63">
        <v>40</v>
      </c>
      <c r="D24" s="63">
        <v>16</v>
      </c>
      <c r="E24" s="63">
        <v>2</v>
      </c>
      <c r="F24" s="105" t="s">
        <v>1648</v>
      </c>
    </row>
    <row r="25" spans="1:6" x14ac:dyDescent="0.2">
      <c r="A25" s="11" t="s">
        <v>856</v>
      </c>
      <c r="B25" s="63">
        <v>12</v>
      </c>
      <c r="C25" s="63">
        <v>40</v>
      </c>
      <c r="D25" s="63">
        <v>32</v>
      </c>
      <c r="E25" s="63">
        <v>7</v>
      </c>
      <c r="F25" s="77">
        <v>8000</v>
      </c>
    </row>
    <row r="26" spans="1:6" x14ac:dyDescent="0.2">
      <c r="A26" s="11" t="s">
        <v>855</v>
      </c>
      <c r="B26" s="63">
        <v>12</v>
      </c>
      <c r="C26" s="63">
        <v>40</v>
      </c>
      <c r="D26" s="63">
        <v>32</v>
      </c>
      <c r="E26" s="63">
        <v>7</v>
      </c>
      <c r="F26" s="77">
        <v>8000</v>
      </c>
    </row>
    <row r="27" spans="1:6" ht="12" customHeight="1" x14ac:dyDescent="0.2">
      <c r="A27" s="11" t="s">
        <v>852</v>
      </c>
      <c r="B27" s="63">
        <v>20</v>
      </c>
      <c r="C27" s="63">
        <v>80</v>
      </c>
      <c r="D27" s="63">
        <v>32</v>
      </c>
      <c r="E27" s="63">
        <v>8.5</v>
      </c>
      <c r="F27" s="105" t="s">
        <v>1648</v>
      </c>
    </row>
    <row r="28" spans="1:6" ht="12" customHeight="1" x14ac:dyDescent="0.2">
      <c r="A28" s="11" t="s">
        <v>1410</v>
      </c>
      <c r="B28" s="63">
        <v>20</v>
      </c>
      <c r="C28" s="63">
        <v>80</v>
      </c>
      <c r="D28" s="63">
        <v>32</v>
      </c>
      <c r="E28" s="63">
        <v>8.5</v>
      </c>
      <c r="F28" s="105" t="s">
        <v>1648</v>
      </c>
    </row>
    <row r="29" spans="1:6" x14ac:dyDescent="0.2">
      <c r="A29" s="11" t="s">
        <v>853</v>
      </c>
      <c r="B29" s="63">
        <v>32</v>
      </c>
      <c r="C29" s="63">
        <v>200</v>
      </c>
      <c r="D29" s="63">
        <v>32</v>
      </c>
      <c r="E29" s="63">
        <v>20</v>
      </c>
      <c r="F29" s="105" t="s">
        <v>1648</v>
      </c>
    </row>
    <row r="30" spans="1:6" x14ac:dyDescent="0.2">
      <c r="A30" s="11" t="s">
        <v>854</v>
      </c>
      <c r="B30" s="63">
        <v>32</v>
      </c>
      <c r="C30" s="63">
        <v>200</v>
      </c>
      <c r="D30" s="63">
        <v>32</v>
      </c>
      <c r="E30" s="63">
        <v>20</v>
      </c>
      <c r="F30" s="77">
        <v>13500</v>
      </c>
    </row>
    <row r="31" spans="1:6" x14ac:dyDescent="0.2">
      <c r="A31" s="11" t="s">
        <v>857</v>
      </c>
      <c r="B31" s="63">
        <v>40</v>
      </c>
      <c r="C31" s="63">
        <v>320</v>
      </c>
      <c r="D31" s="63">
        <v>32</v>
      </c>
      <c r="E31" s="63">
        <v>27.2</v>
      </c>
      <c r="F31" s="77">
        <v>15000</v>
      </c>
    </row>
    <row r="32" spans="1:6" x14ac:dyDescent="0.2">
      <c r="A32" s="11" t="s">
        <v>858</v>
      </c>
      <c r="B32" s="63">
        <v>40</v>
      </c>
      <c r="C32" s="63">
        <v>320</v>
      </c>
      <c r="D32" s="63">
        <v>32</v>
      </c>
      <c r="E32" s="63">
        <v>27.2</v>
      </c>
      <c r="F32" s="77">
        <v>15000</v>
      </c>
    </row>
    <row r="33" spans="1:6" x14ac:dyDescent="0.2">
      <c r="A33" s="200" t="s">
        <v>703</v>
      </c>
      <c r="B33" s="202" t="s">
        <v>405</v>
      </c>
      <c r="C33" s="202" t="s">
        <v>341</v>
      </c>
      <c r="D33" s="202" t="s">
        <v>100</v>
      </c>
      <c r="E33" s="202" t="s">
        <v>101</v>
      </c>
      <c r="F33" s="199" t="s">
        <v>870</v>
      </c>
    </row>
    <row r="34" spans="1:6" x14ac:dyDescent="0.2">
      <c r="A34" s="11" t="s">
        <v>1413</v>
      </c>
      <c r="B34" s="63"/>
      <c r="C34" s="63"/>
      <c r="D34" s="63"/>
      <c r="E34" s="63"/>
      <c r="F34" s="78">
        <v>350</v>
      </c>
    </row>
    <row r="35" spans="1:6" x14ac:dyDescent="0.2">
      <c r="A35" s="11" t="s">
        <v>1411</v>
      </c>
      <c r="B35" s="63"/>
      <c r="C35" s="63"/>
      <c r="D35" s="63"/>
      <c r="E35" s="63"/>
      <c r="F35" s="78">
        <v>350</v>
      </c>
    </row>
    <row r="36" spans="1:6" x14ac:dyDescent="0.2">
      <c r="A36" s="11" t="s">
        <v>1412</v>
      </c>
      <c r="B36" s="63"/>
      <c r="C36" s="63"/>
      <c r="D36" s="63"/>
      <c r="E36" s="63"/>
      <c r="F36" s="105" t="s">
        <v>1648</v>
      </c>
    </row>
    <row r="37" spans="1:6" x14ac:dyDescent="0.2">
      <c r="A37" s="184" t="s">
        <v>1414</v>
      </c>
      <c r="B37" s="63"/>
      <c r="C37" s="63"/>
      <c r="D37" s="63"/>
      <c r="E37" s="63"/>
      <c r="F37" s="78">
        <v>420</v>
      </c>
    </row>
    <row r="38" spans="1:6" x14ac:dyDescent="0.2">
      <c r="A38" s="70" t="s">
        <v>1415</v>
      </c>
      <c r="B38" s="63"/>
      <c r="C38" s="63"/>
      <c r="D38" s="63"/>
      <c r="E38" s="63"/>
      <c r="F38" s="78">
        <v>530</v>
      </c>
    </row>
    <row r="39" spans="1:6" x14ac:dyDescent="0.2">
      <c r="A39" s="11" t="s">
        <v>1416</v>
      </c>
      <c r="B39" s="63"/>
      <c r="C39" s="63"/>
      <c r="D39" s="63"/>
      <c r="E39" s="63"/>
      <c r="F39" s="78">
        <v>500</v>
      </c>
    </row>
    <row r="40" spans="1:6" x14ac:dyDescent="0.2">
      <c r="A40" s="34" t="s">
        <v>401</v>
      </c>
      <c r="B40" s="312" t="s">
        <v>405</v>
      </c>
      <c r="C40" s="312" t="s">
        <v>341</v>
      </c>
      <c r="D40" s="312" t="s">
        <v>100</v>
      </c>
      <c r="E40" s="312" t="s">
        <v>101</v>
      </c>
      <c r="F40" s="312" t="s">
        <v>870</v>
      </c>
    </row>
    <row r="41" spans="1:6" x14ac:dyDescent="0.2">
      <c r="A41" s="201" t="s">
        <v>783</v>
      </c>
      <c r="B41" s="312"/>
      <c r="C41" s="312"/>
      <c r="D41" s="312"/>
      <c r="E41" s="312"/>
      <c r="F41" s="312"/>
    </row>
    <row r="42" spans="1:6" x14ac:dyDescent="0.2">
      <c r="A42" s="12" t="s">
        <v>1418</v>
      </c>
      <c r="B42" s="210">
        <v>10</v>
      </c>
      <c r="C42" s="210"/>
      <c r="D42" s="210">
        <v>6.3</v>
      </c>
      <c r="E42" s="210">
        <v>2.8</v>
      </c>
      <c r="F42" s="284">
        <v>6000</v>
      </c>
    </row>
    <row r="43" spans="1:6" ht="12" customHeight="1" x14ac:dyDescent="0.2">
      <c r="A43" s="12" t="s">
        <v>1419</v>
      </c>
      <c r="B43" s="210">
        <v>10</v>
      </c>
      <c r="C43" s="210"/>
      <c r="D43" s="210">
        <v>6.3</v>
      </c>
      <c r="E43" s="210">
        <v>2.8</v>
      </c>
      <c r="F43" s="285"/>
    </row>
    <row r="44" spans="1:6" x14ac:dyDescent="0.2">
      <c r="A44" s="12" t="s">
        <v>1420</v>
      </c>
      <c r="B44" s="210">
        <v>10</v>
      </c>
      <c r="C44" s="210"/>
      <c r="D44" s="210">
        <v>6.3</v>
      </c>
      <c r="E44" s="210">
        <v>2.8</v>
      </c>
      <c r="F44" s="285"/>
    </row>
    <row r="45" spans="1:6" x14ac:dyDescent="0.2">
      <c r="A45" s="12" t="s">
        <v>1421</v>
      </c>
      <c r="B45" s="210">
        <v>10</v>
      </c>
      <c r="C45" s="210"/>
      <c r="D45" s="210">
        <v>6.3</v>
      </c>
      <c r="E45" s="210">
        <v>2.8</v>
      </c>
      <c r="F45" s="286"/>
    </row>
    <row r="46" spans="1:6" x14ac:dyDescent="0.2">
      <c r="A46" s="201" t="s">
        <v>1417</v>
      </c>
      <c r="B46" s="199" t="s">
        <v>405</v>
      </c>
      <c r="C46" s="199" t="s">
        <v>341</v>
      </c>
      <c r="D46" s="199" t="s">
        <v>100</v>
      </c>
      <c r="E46" s="199" t="s">
        <v>101</v>
      </c>
      <c r="F46" s="199" t="s">
        <v>870</v>
      </c>
    </row>
    <row r="47" spans="1:6" x14ac:dyDescent="0.2">
      <c r="A47" s="12" t="s">
        <v>1422</v>
      </c>
      <c r="B47" s="114">
        <v>16</v>
      </c>
      <c r="C47" s="114"/>
      <c r="D47" s="114">
        <v>6.3</v>
      </c>
      <c r="E47" s="114">
        <v>3</v>
      </c>
      <c r="F47" s="284">
        <v>7000</v>
      </c>
    </row>
    <row r="48" spans="1:6" x14ac:dyDescent="0.2">
      <c r="A48" s="12" t="s">
        <v>1423</v>
      </c>
      <c r="B48" s="114">
        <v>16</v>
      </c>
      <c r="C48" s="63"/>
      <c r="D48" s="63">
        <v>6.3</v>
      </c>
      <c r="E48" s="114">
        <v>3</v>
      </c>
      <c r="F48" s="285"/>
    </row>
    <row r="49" spans="1:6" x14ac:dyDescent="0.2">
      <c r="A49" s="12" t="s">
        <v>1424</v>
      </c>
      <c r="B49" s="114">
        <v>16</v>
      </c>
      <c r="C49" s="63"/>
      <c r="D49" s="63">
        <v>6.3</v>
      </c>
      <c r="E49" s="114">
        <v>3</v>
      </c>
      <c r="F49" s="285"/>
    </row>
    <row r="50" spans="1:6" x14ac:dyDescent="0.2">
      <c r="A50" s="12" t="s">
        <v>1425</v>
      </c>
      <c r="B50" s="114">
        <v>16</v>
      </c>
      <c r="C50" s="63"/>
      <c r="D50" s="63">
        <v>6.3</v>
      </c>
      <c r="E50" s="114">
        <v>3</v>
      </c>
      <c r="F50" s="286"/>
    </row>
    <row r="51" spans="1:6" x14ac:dyDescent="0.2">
      <c r="A51" s="201" t="s">
        <v>785</v>
      </c>
      <c r="B51" s="199" t="s">
        <v>405</v>
      </c>
      <c r="C51" s="199" t="s">
        <v>341</v>
      </c>
      <c r="D51" s="199" t="s">
        <v>100</v>
      </c>
      <c r="E51" s="199" t="s">
        <v>101</v>
      </c>
      <c r="F51" s="199" t="s">
        <v>870</v>
      </c>
    </row>
    <row r="52" spans="1:6" x14ac:dyDescent="0.2">
      <c r="A52" s="12" t="s">
        <v>1426</v>
      </c>
      <c r="B52" s="114">
        <v>16</v>
      </c>
      <c r="C52" s="114"/>
      <c r="D52" s="114">
        <v>6.3</v>
      </c>
      <c r="E52" s="114">
        <v>6.3</v>
      </c>
      <c r="F52" s="284">
        <v>8000</v>
      </c>
    </row>
    <row r="53" spans="1:6" x14ac:dyDescent="0.2">
      <c r="A53" s="12" t="s">
        <v>1427</v>
      </c>
      <c r="B53" s="114">
        <v>16</v>
      </c>
      <c r="C53" s="114"/>
      <c r="D53" s="114">
        <v>6.3</v>
      </c>
      <c r="E53" s="114">
        <v>6.3</v>
      </c>
      <c r="F53" s="285"/>
    </row>
    <row r="54" spans="1:6" x14ac:dyDescent="0.2">
      <c r="A54" s="12" t="s">
        <v>1428</v>
      </c>
      <c r="B54" s="114">
        <v>16</v>
      </c>
      <c r="C54" s="114"/>
      <c r="D54" s="114">
        <v>6.3</v>
      </c>
      <c r="E54" s="114">
        <v>6.3</v>
      </c>
      <c r="F54" s="285"/>
    </row>
    <row r="55" spans="1:6" x14ac:dyDescent="0.2">
      <c r="A55" s="12" t="s">
        <v>1429</v>
      </c>
      <c r="B55" s="114">
        <v>16</v>
      </c>
      <c r="C55" s="114"/>
      <c r="D55" s="114">
        <v>6.3</v>
      </c>
      <c r="E55" s="114">
        <v>6.3</v>
      </c>
      <c r="F55" s="286"/>
    </row>
    <row r="56" spans="1:6" x14ac:dyDescent="0.2">
      <c r="A56" s="201" t="s">
        <v>848</v>
      </c>
      <c r="B56" s="199" t="s">
        <v>405</v>
      </c>
      <c r="C56" s="199" t="s">
        <v>341</v>
      </c>
      <c r="D56" s="199" t="s">
        <v>100</v>
      </c>
      <c r="E56" s="199" t="s">
        <v>101</v>
      </c>
      <c r="F56" s="199" t="s">
        <v>870</v>
      </c>
    </row>
    <row r="57" spans="1:6" x14ac:dyDescent="0.2">
      <c r="A57" s="12" t="s">
        <v>1430</v>
      </c>
      <c r="B57" s="63">
        <v>20</v>
      </c>
      <c r="C57" s="63"/>
      <c r="D57" s="63">
        <v>6.3</v>
      </c>
      <c r="E57" s="63">
        <v>7.25</v>
      </c>
      <c r="F57" s="105" t="s">
        <v>1648</v>
      </c>
    </row>
    <row r="58" spans="1:6" x14ac:dyDescent="0.2">
      <c r="A58" s="11" t="s">
        <v>1431</v>
      </c>
      <c r="B58" s="63">
        <v>20</v>
      </c>
      <c r="C58" s="63"/>
      <c r="D58" s="63">
        <v>6.3</v>
      </c>
      <c r="E58" s="63">
        <v>7.25</v>
      </c>
      <c r="F58" s="105" t="s">
        <v>1648</v>
      </c>
    </row>
    <row r="59" spans="1:6" x14ac:dyDescent="0.2">
      <c r="A59" s="11" t="s">
        <v>1432</v>
      </c>
      <c r="B59" s="63">
        <v>20</v>
      </c>
      <c r="C59" s="63"/>
      <c r="D59" s="63">
        <v>6.3</v>
      </c>
      <c r="E59" s="63">
        <v>7.25</v>
      </c>
      <c r="F59" s="105" t="s">
        <v>1648</v>
      </c>
    </row>
    <row r="60" spans="1:6" x14ac:dyDescent="0.2">
      <c r="A60" s="11" t="s">
        <v>1433</v>
      </c>
      <c r="B60" s="63">
        <v>20</v>
      </c>
      <c r="C60" s="63"/>
      <c r="D60" s="63">
        <v>6.3</v>
      </c>
      <c r="E60" s="63">
        <v>7.25</v>
      </c>
      <c r="F60" s="105" t="s">
        <v>1648</v>
      </c>
    </row>
    <row r="61" spans="1:6" x14ac:dyDescent="0.2">
      <c r="A61" s="34" t="s">
        <v>1460</v>
      </c>
      <c r="B61" s="199" t="s">
        <v>405</v>
      </c>
      <c r="C61" s="199" t="s">
        <v>341</v>
      </c>
      <c r="D61" s="199" t="s">
        <v>100</v>
      </c>
      <c r="E61" s="199" t="s">
        <v>101</v>
      </c>
      <c r="F61" s="199" t="s">
        <v>870</v>
      </c>
    </row>
    <row r="62" spans="1:6" x14ac:dyDescent="0.2">
      <c r="A62" s="203" t="s">
        <v>1461</v>
      </c>
      <c r="B62" s="211"/>
      <c r="C62" s="211"/>
      <c r="D62" s="211"/>
      <c r="E62" s="211"/>
      <c r="F62" s="77">
        <v>2500</v>
      </c>
    </row>
    <row r="63" spans="1:6" x14ac:dyDescent="0.2">
      <c r="A63" s="203" t="s">
        <v>1462</v>
      </c>
      <c r="B63" s="211"/>
      <c r="C63" s="211"/>
      <c r="D63" s="211"/>
      <c r="E63" s="211"/>
      <c r="F63" s="77">
        <v>8400</v>
      </c>
    </row>
    <row r="64" spans="1:6" x14ac:dyDescent="0.2">
      <c r="A64" s="203" t="s">
        <v>1463</v>
      </c>
      <c r="B64" s="211"/>
      <c r="C64" s="211"/>
      <c r="D64" s="211"/>
      <c r="E64" s="211"/>
      <c r="F64" s="77">
        <v>8700</v>
      </c>
    </row>
    <row r="65" spans="1:6" x14ac:dyDescent="0.2">
      <c r="A65" s="201" t="s">
        <v>783</v>
      </c>
      <c r="B65" s="212" t="s">
        <v>405</v>
      </c>
      <c r="C65" s="212" t="s">
        <v>341</v>
      </c>
      <c r="D65" s="212" t="s">
        <v>100</v>
      </c>
      <c r="E65" s="212" t="s">
        <v>101</v>
      </c>
      <c r="F65" s="199" t="s">
        <v>870</v>
      </c>
    </row>
    <row r="66" spans="1:6" x14ac:dyDescent="0.2">
      <c r="A66" s="12" t="s">
        <v>1434</v>
      </c>
      <c r="B66" s="210">
        <v>10</v>
      </c>
      <c r="C66" s="63"/>
      <c r="D66" s="210">
        <v>6.3</v>
      </c>
      <c r="E66" s="63">
        <v>1.6</v>
      </c>
      <c r="F66" s="284">
        <v>5800</v>
      </c>
    </row>
    <row r="67" spans="1:6" x14ac:dyDescent="0.2">
      <c r="A67" s="11" t="s">
        <v>1435</v>
      </c>
      <c r="B67" s="210">
        <v>10</v>
      </c>
      <c r="C67" s="63"/>
      <c r="D67" s="210">
        <v>6.3</v>
      </c>
      <c r="E67" s="63">
        <v>1.6</v>
      </c>
      <c r="F67" s="285"/>
    </row>
    <row r="68" spans="1:6" x14ac:dyDescent="0.2">
      <c r="A68" s="19" t="s">
        <v>1436</v>
      </c>
      <c r="B68" s="210">
        <v>10</v>
      </c>
      <c r="C68" s="63"/>
      <c r="D68" s="210">
        <v>6.3</v>
      </c>
      <c r="E68" s="63">
        <v>1.6</v>
      </c>
      <c r="F68" s="285"/>
    </row>
    <row r="69" spans="1:6" x14ac:dyDescent="0.2">
      <c r="A69" s="11" t="s">
        <v>1437</v>
      </c>
      <c r="B69" s="210">
        <v>10</v>
      </c>
      <c r="C69" s="63"/>
      <c r="D69" s="210">
        <v>6.3</v>
      </c>
      <c r="E69" s="63">
        <v>1.6</v>
      </c>
      <c r="F69" s="286"/>
    </row>
    <row r="70" spans="1:6" x14ac:dyDescent="0.2">
      <c r="A70" s="201" t="s">
        <v>786</v>
      </c>
      <c r="B70" s="199" t="s">
        <v>405</v>
      </c>
      <c r="C70" s="212" t="s">
        <v>341</v>
      </c>
      <c r="D70" s="199" t="s">
        <v>100</v>
      </c>
      <c r="E70" s="212" t="s">
        <v>101</v>
      </c>
      <c r="F70" s="199" t="s">
        <v>870</v>
      </c>
    </row>
    <row r="71" spans="1:6" x14ac:dyDescent="0.2">
      <c r="A71" s="19" t="s">
        <v>1438</v>
      </c>
      <c r="B71" s="114">
        <v>16</v>
      </c>
      <c r="C71" s="63"/>
      <c r="D71" s="114">
        <v>6.3</v>
      </c>
      <c r="E71" s="63">
        <v>1.7</v>
      </c>
      <c r="F71" s="105" t="s">
        <v>1648</v>
      </c>
    </row>
    <row r="72" spans="1:6" x14ac:dyDescent="0.2">
      <c r="A72" s="11" t="s">
        <v>1439</v>
      </c>
      <c r="B72" s="114">
        <v>16</v>
      </c>
      <c r="C72" s="63"/>
      <c r="D72" s="63">
        <v>6.3</v>
      </c>
      <c r="E72" s="63">
        <v>1.7</v>
      </c>
      <c r="F72" s="105" t="s">
        <v>1648</v>
      </c>
    </row>
    <row r="73" spans="1:6" x14ac:dyDescent="0.2">
      <c r="A73" s="19" t="s">
        <v>1440</v>
      </c>
      <c r="B73" s="114">
        <v>16</v>
      </c>
      <c r="C73" s="63"/>
      <c r="D73" s="63">
        <v>6.3</v>
      </c>
      <c r="E73" s="63">
        <v>1.7</v>
      </c>
      <c r="F73" s="105" t="s">
        <v>1648</v>
      </c>
    </row>
    <row r="74" spans="1:6" x14ac:dyDescent="0.2">
      <c r="A74" s="11" t="s">
        <v>1441</v>
      </c>
      <c r="B74" s="114">
        <v>16</v>
      </c>
      <c r="C74" s="63"/>
      <c r="D74" s="63">
        <v>6.3</v>
      </c>
      <c r="E74" s="63">
        <v>1.7</v>
      </c>
      <c r="F74" s="105" t="s">
        <v>1648</v>
      </c>
    </row>
    <row r="75" spans="1:6" x14ac:dyDescent="0.2">
      <c r="A75" s="201" t="s">
        <v>785</v>
      </c>
      <c r="B75" s="199" t="s">
        <v>405</v>
      </c>
      <c r="C75" s="212" t="s">
        <v>341</v>
      </c>
      <c r="D75" s="199" t="s">
        <v>100</v>
      </c>
      <c r="E75" s="212" t="s">
        <v>101</v>
      </c>
      <c r="F75" s="199" t="s">
        <v>870</v>
      </c>
    </row>
    <row r="76" spans="1:6" x14ac:dyDescent="0.2">
      <c r="A76" s="19" t="s">
        <v>1442</v>
      </c>
      <c r="B76" s="114">
        <v>16</v>
      </c>
      <c r="C76" s="63"/>
      <c r="D76" s="114">
        <v>6.3</v>
      </c>
      <c r="E76" s="63">
        <v>3.2</v>
      </c>
      <c r="F76" s="284">
        <v>7700</v>
      </c>
    </row>
    <row r="77" spans="1:6" x14ac:dyDescent="0.2">
      <c r="A77" s="12" t="s">
        <v>1443</v>
      </c>
      <c r="B77" s="114">
        <v>16</v>
      </c>
      <c r="C77" s="63"/>
      <c r="D77" s="114">
        <v>6.3</v>
      </c>
      <c r="E77" s="63">
        <v>3.2</v>
      </c>
      <c r="F77" s="285"/>
    </row>
    <row r="78" spans="1:6" x14ac:dyDescent="0.2">
      <c r="A78" s="19" t="s">
        <v>1444</v>
      </c>
      <c r="B78" s="114">
        <v>16</v>
      </c>
      <c r="C78" s="63"/>
      <c r="D78" s="114">
        <v>6.3</v>
      </c>
      <c r="E78" s="63">
        <v>3.2</v>
      </c>
      <c r="F78" s="285"/>
    </row>
    <row r="79" spans="1:6" x14ac:dyDescent="0.2">
      <c r="A79" s="11" t="s">
        <v>1445</v>
      </c>
      <c r="B79" s="114">
        <v>16</v>
      </c>
      <c r="C79" s="63"/>
      <c r="D79" s="114">
        <v>6.3</v>
      </c>
      <c r="E79" s="63">
        <v>3.2</v>
      </c>
      <c r="F79" s="286"/>
    </row>
    <row r="80" spans="1:6" x14ac:dyDescent="0.2">
      <c r="A80" s="201" t="s">
        <v>848</v>
      </c>
      <c r="B80" s="199" t="s">
        <v>405</v>
      </c>
      <c r="C80" s="212" t="s">
        <v>341</v>
      </c>
      <c r="D80" s="199" t="s">
        <v>100</v>
      </c>
      <c r="E80" s="212" t="s">
        <v>101</v>
      </c>
      <c r="F80" s="199" t="s">
        <v>870</v>
      </c>
    </row>
    <row r="81" spans="1:6" x14ac:dyDescent="0.2">
      <c r="A81" s="11" t="s">
        <v>1446</v>
      </c>
      <c r="B81" s="63">
        <v>20</v>
      </c>
      <c r="C81" s="63">
        <v>32</v>
      </c>
      <c r="D81" s="63">
        <v>6.3</v>
      </c>
      <c r="E81" s="63">
        <v>3.7</v>
      </c>
      <c r="F81" s="105" t="s">
        <v>1648</v>
      </c>
    </row>
    <row r="82" spans="1:6" x14ac:dyDescent="0.2">
      <c r="A82" s="11" t="s">
        <v>1447</v>
      </c>
      <c r="B82" s="63">
        <v>20</v>
      </c>
      <c r="C82" s="63">
        <v>16</v>
      </c>
      <c r="D82" s="63">
        <v>6.3</v>
      </c>
      <c r="E82" s="63">
        <v>3.7</v>
      </c>
      <c r="F82" s="105" t="s">
        <v>1648</v>
      </c>
    </row>
    <row r="83" spans="1:6" x14ac:dyDescent="0.2">
      <c r="A83" s="11" t="s">
        <v>1448</v>
      </c>
      <c r="B83" s="63">
        <v>20</v>
      </c>
      <c r="C83" s="63">
        <v>40</v>
      </c>
      <c r="D83" s="63">
        <v>6.3</v>
      </c>
      <c r="E83" s="63">
        <v>3.7</v>
      </c>
      <c r="F83" s="105" t="s">
        <v>1648</v>
      </c>
    </row>
    <row r="84" spans="1:6" ht="13.5" customHeight="1" x14ac:dyDescent="0.2">
      <c r="A84" s="11" t="s">
        <v>1449</v>
      </c>
      <c r="B84" s="63">
        <v>20</v>
      </c>
      <c r="C84" s="63">
        <v>63</v>
      </c>
      <c r="D84" s="63">
        <v>6.3</v>
      </c>
      <c r="E84" s="63">
        <v>3.7</v>
      </c>
      <c r="F84" s="105" t="s">
        <v>1648</v>
      </c>
    </row>
    <row r="85" spans="1:6" x14ac:dyDescent="0.2">
      <c r="A85" s="100" t="s">
        <v>704</v>
      </c>
      <c r="B85" s="202" t="s">
        <v>405</v>
      </c>
      <c r="C85" s="202" t="s">
        <v>341</v>
      </c>
      <c r="D85" s="202" t="s">
        <v>100</v>
      </c>
      <c r="E85" s="202" t="s">
        <v>101</v>
      </c>
      <c r="F85" s="202" t="s">
        <v>870</v>
      </c>
    </row>
    <row r="86" spans="1:6" x14ac:dyDescent="0.2">
      <c r="A86" s="12" t="s">
        <v>725</v>
      </c>
      <c r="B86" s="277">
        <v>10</v>
      </c>
      <c r="C86" s="277">
        <v>4</v>
      </c>
      <c r="D86" s="277">
        <v>0.63</v>
      </c>
      <c r="E86" s="86">
        <v>0.85</v>
      </c>
      <c r="F86" s="294">
        <v>1950</v>
      </c>
    </row>
    <row r="87" spans="1:6" x14ac:dyDescent="0.2">
      <c r="A87" s="12" t="s">
        <v>707</v>
      </c>
      <c r="B87" s="277"/>
      <c r="C87" s="277"/>
      <c r="D87" s="277"/>
      <c r="E87" s="86">
        <v>0.75</v>
      </c>
      <c r="F87" s="294"/>
    </row>
    <row r="88" spans="1:6" x14ac:dyDescent="0.2">
      <c r="A88" s="12" t="s">
        <v>705</v>
      </c>
      <c r="B88" s="277">
        <v>16</v>
      </c>
      <c r="C88" s="277">
        <v>8</v>
      </c>
      <c r="D88" s="277"/>
      <c r="E88" s="86">
        <v>0.9</v>
      </c>
      <c r="F88" s="283" t="s">
        <v>1648</v>
      </c>
    </row>
    <row r="89" spans="1:6" x14ac:dyDescent="0.2">
      <c r="A89" s="12" t="s">
        <v>708</v>
      </c>
      <c r="B89" s="277"/>
      <c r="C89" s="277"/>
      <c r="D89" s="277"/>
      <c r="E89" s="86">
        <v>0.81</v>
      </c>
      <c r="F89" s="283"/>
    </row>
    <row r="90" spans="1:6" x14ac:dyDescent="0.2">
      <c r="A90" s="12" t="s">
        <v>706</v>
      </c>
      <c r="B90" s="277">
        <v>20</v>
      </c>
      <c r="C90" s="86">
        <v>16</v>
      </c>
      <c r="D90" s="277"/>
      <c r="E90" s="86">
        <v>1.05</v>
      </c>
      <c r="F90" s="294">
        <v>2850</v>
      </c>
    </row>
    <row r="91" spans="1:6" x14ac:dyDescent="0.2">
      <c r="A91" s="12" t="s">
        <v>709</v>
      </c>
      <c r="B91" s="277"/>
      <c r="C91" s="86"/>
      <c r="D91" s="277"/>
      <c r="E91" s="86">
        <v>0.97</v>
      </c>
      <c r="F91" s="294"/>
    </row>
    <row r="92" spans="1:6" x14ac:dyDescent="0.2">
      <c r="A92" s="12" t="s">
        <v>1450</v>
      </c>
      <c r="B92" s="277">
        <v>25</v>
      </c>
      <c r="C92" s="277">
        <v>32</v>
      </c>
      <c r="D92" s="277"/>
      <c r="E92" s="86">
        <v>1.1000000000000001</v>
      </c>
      <c r="F92" s="283" t="s">
        <v>1648</v>
      </c>
    </row>
    <row r="93" spans="1:6" x14ac:dyDescent="0.2">
      <c r="A93" s="12" t="s">
        <v>710</v>
      </c>
      <c r="B93" s="277"/>
      <c r="C93" s="277"/>
      <c r="D93" s="277"/>
      <c r="E93" s="86">
        <v>1.2</v>
      </c>
      <c r="F93" s="283"/>
    </row>
    <row r="94" spans="1:6" x14ac:dyDescent="0.2">
      <c r="A94" s="12" t="s">
        <v>726</v>
      </c>
      <c r="B94" s="277">
        <v>10</v>
      </c>
      <c r="C94" s="277">
        <v>8</v>
      </c>
      <c r="D94" s="277">
        <v>0.63</v>
      </c>
      <c r="E94" s="86">
        <v>0.85</v>
      </c>
      <c r="F94" s="294">
        <v>1950</v>
      </c>
    </row>
    <row r="95" spans="1:6" x14ac:dyDescent="0.2">
      <c r="A95" s="12" t="s">
        <v>714</v>
      </c>
      <c r="B95" s="277"/>
      <c r="C95" s="277"/>
      <c r="D95" s="277"/>
      <c r="E95" s="86">
        <v>0.75</v>
      </c>
      <c r="F95" s="294"/>
    </row>
    <row r="96" spans="1:6" x14ac:dyDescent="0.2">
      <c r="A96" s="12" t="s">
        <v>711</v>
      </c>
      <c r="B96" s="277">
        <v>16</v>
      </c>
      <c r="C96" s="277">
        <v>16</v>
      </c>
      <c r="D96" s="277"/>
      <c r="E96" s="86">
        <v>0.9</v>
      </c>
      <c r="F96" s="294">
        <v>2350</v>
      </c>
    </row>
    <row r="97" spans="1:6" x14ac:dyDescent="0.2">
      <c r="A97" s="12" t="s">
        <v>715</v>
      </c>
      <c r="B97" s="277"/>
      <c r="C97" s="277"/>
      <c r="D97" s="277"/>
      <c r="E97" s="86">
        <v>0.81</v>
      </c>
      <c r="F97" s="294"/>
    </row>
    <row r="98" spans="1:6" x14ac:dyDescent="0.2">
      <c r="A98" s="12" t="s">
        <v>712</v>
      </c>
      <c r="B98" s="277">
        <v>20</v>
      </c>
      <c r="C98" s="277">
        <v>32</v>
      </c>
      <c r="D98" s="277"/>
      <c r="E98" s="86">
        <v>1.05</v>
      </c>
      <c r="F98" s="283" t="s">
        <v>1648</v>
      </c>
    </row>
    <row r="99" spans="1:6" x14ac:dyDescent="0.2">
      <c r="A99" s="12" t="s">
        <v>716</v>
      </c>
      <c r="B99" s="277"/>
      <c r="C99" s="277"/>
      <c r="D99" s="277"/>
      <c r="E99" s="86">
        <v>0.97</v>
      </c>
      <c r="F99" s="283"/>
    </row>
    <row r="100" spans="1:6" x14ac:dyDescent="0.2">
      <c r="A100" s="12" t="s">
        <v>713</v>
      </c>
      <c r="B100" s="277">
        <v>25</v>
      </c>
      <c r="C100" s="277">
        <v>63</v>
      </c>
      <c r="D100" s="277"/>
      <c r="E100" s="86">
        <v>1.1000000000000001</v>
      </c>
      <c r="F100" s="294">
        <v>5100</v>
      </c>
    </row>
    <row r="101" spans="1:6" x14ac:dyDescent="0.2">
      <c r="A101" s="12" t="s">
        <v>717</v>
      </c>
      <c r="B101" s="277"/>
      <c r="C101" s="277"/>
      <c r="D101" s="277"/>
      <c r="E101" s="86">
        <v>1.2</v>
      </c>
      <c r="F101" s="294"/>
    </row>
    <row r="102" spans="1:6" x14ac:dyDescent="0.2">
      <c r="A102" s="12" t="s">
        <v>718</v>
      </c>
      <c r="B102" s="277">
        <v>10</v>
      </c>
      <c r="C102" s="277">
        <v>16</v>
      </c>
      <c r="D102" s="277">
        <v>0.63</v>
      </c>
      <c r="E102" s="86">
        <v>0.85</v>
      </c>
      <c r="F102" s="294">
        <v>1950</v>
      </c>
    </row>
    <row r="103" spans="1:6" x14ac:dyDescent="0.2">
      <c r="A103" s="12" t="s">
        <v>721</v>
      </c>
      <c r="B103" s="277"/>
      <c r="C103" s="277"/>
      <c r="D103" s="277"/>
      <c r="E103" s="86">
        <v>0.75</v>
      </c>
      <c r="F103" s="294"/>
    </row>
    <row r="104" spans="1:6" x14ac:dyDescent="0.2">
      <c r="A104" s="12" t="s">
        <v>727</v>
      </c>
      <c r="B104" s="277">
        <v>16</v>
      </c>
      <c r="C104" s="277">
        <v>32</v>
      </c>
      <c r="D104" s="277"/>
      <c r="E104" s="86">
        <v>0.9</v>
      </c>
      <c r="F104" s="294">
        <v>2550</v>
      </c>
    </row>
    <row r="105" spans="1:6" x14ac:dyDescent="0.2">
      <c r="A105" s="12" t="s">
        <v>722</v>
      </c>
      <c r="B105" s="277"/>
      <c r="C105" s="277"/>
      <c r="D105" s="277"/>
      <c r="E105" s="86">
        <v>0.81</v>
      </c>
      <c r="F105" s="294"/>
    </row>
    <row r="106" spans="1:6" x14ac:dyDescent="0.2">
      <c r="A106" s="12" t="s">
        <v>719</v>
      </c>
      <c r="B106" s="277">
        <v>20</v>
      </c>
      <c r="C106" s="277">
        <v>63</v>
      </c>
      <c r="D106" s="277"/>
      <c r="E106" s="86">
        <v>1.05</v>
      </c>
      <c r="F106" s="283" t="s">
        <v>1648</v>
      </c>
    </row>
    <row r="107" spans="1:6" x14ac:dyDescent="0.2">
      <c r="A107" s="12" t="s">
        <v>723</v>
      </c>
      <c r="B107" s="277"/>
      <c r="C107" s="277"/>
      <c r="D107" s="277"/>
      <c r="E107" s="86">
        <v>0.97</v>
      </c>
      <c r="F107" s="283"/>
    </row>
    <row r="108" spans="1:6" x14ac:dyDescent="0.2">
      <c r="A108" s="12" t="s">
        <v>720</v>
      </c>
      <c r="B108" s="277">
        <v>25</v>
      </c>
      <c r="C108" s="277">
        <v>100</v>
      </c>
      <c r="D108" s="277"/>
      <c r="E108" s="86">
        <v>1.1000000000000001</v>
      </c>
      <c r="F108" s="294">
        <v>5100</v>
      </c>
    </row>
    <row r="109" spans="1:6" x14ac:dyDescent="0.2">
      <c r="A109" s="12" t="s">
        <v>724</v>
      </c>
      <c r="B109" s="277"/>
      <c r="C109" s="277"/>
      <c r="D109" s="277"/>
      <c r="E109" s="86">
        <v>1.2</v>
      </c>
      <c r="F109" s="294"/>
    </row>
    <row r="110" spans="1:6" x14ac:dyDescent="0.2">
      <c r="A110" s="90" t="s">
        <v>728</v>
      </c>
      <c r="B110" s="212" t="s">
        <v>405</v>
      </c>
      <c r="C110" s="212" t="s">
        <v>341</v>
      </c>
      <c r="D110" s="212" t="s">
        <v>100</v>
      </c>
      <c r="E110" s="212" t="s">
        <v>101</v>
      </c>
      <c r="F110" s="199" t="s">
        <v>870</v>
      </c>
    </row>
    <row r="111" spans="1:6" s="158" customFormat="1" x14ac:dyDescent="0.2">
      <c r="A111" s="160" t="s">
        <v>1451</v>
      </c>
      <c r="B111" s="210"/>
      <c r="C111" s="210"/>
      <c r="D111" s="210"/>
      <c r="E111" s="210"/>
      <c r="F111" s="127">
        <v>1000</v>
      </c>
    </row>
    <row r="112" spans="1:6" s="158" customFormat="1" x14ac:dyDescent="0.2">
      <c r="A112" s="160" t="s">
        <v>1452</v>
      </c>
      <c r="B112" s="210"/>
      <c r="C112" s="210"/>
      <c r="D112" s="210"/>
      <c r="E112" s="210"/>
      <c r="F112" s="127">
        <v>1000</v>
      </c>
    </row>
    <row r="113" spans="1:6" s="158" customFormat="1" x14ac:dyDescent="0.2">
      <c r="A113" s="160" t="s">
        <v>1453</v>
      </c>
      <c r="B113" s="210"/>
      <c r="C113" s="210"/>
      <c r="D113" s="210"/>
      <c r="E113" s="210"/>
      <c r="F113" s="127">
        <v>1000</v>
      </c>
    </row>
    <row r="114" spans="1:6" s="158" customFormat="1" x14ac:dyDescent="0.2">
      <c r="A114" s="12" t="s">
        <v>1454</v>
      </c>
      <c r="B114" s="210"/>
      <c r="C114" s="210"/>
      <c r="D114" s="210"/>
      <c r="E114" s="210"/>
      <c r="F114" s="104">
        <v>1000</v>
      </c>
    </row>
    <row r="115" spans="1:6" s="158" customFormat="1" x14ac:dyDescent="0.2">
      <c r="A115" s="12" t="s">
        <v>1455</v>
      </c>
      <c r="B115" s="210"/>
      <c r="C115" s="210"/>
      <c r="D115" s="210"/>
      <c r="E115" s="210"/>
      <c r="F115" s="104">
        <v>1000</v>
      </c>
    </row>
    <row r="116" spans="1:6" s="158" customFormat="1" x14ac:dyDescent="0.2">
      <c r="A116" s="160" t="s">
        <v>1456</v>
      </c>
      <c r="B116" s="210"/>
      <c r="C116" s="210"/>
      <c r="D116" s="210"/>
      <c r="E116" s="210"/>
      <c r="F116" s="105">
        <v>1000</v>
      </c>
    </row>
    <row r="117" spans="1:6" s="158" customFormat="1" x14ac:dyDescent="0.2">
      <c r="A117" s="160" t="s">
        <v>1457</v>
      </c>
      <c r="B117" s="210"/>
      <c r="C117" s="210"/>
      <c r="D117" s="210"/>
      <c r="E117" s="210"/>
      <c r="F117" s="105">
        <v>100</v>
      </c>
    </row>
    <row r="118" spans="1:6" s="158" customFormat="1" x14ac:dyDescent="0.2">
      <c r="A118" s="160" t="s">
        <v>1458</v>
      </c>
      <c r="B118" s="210"/>
      <c r="C118" s="210"/>
      <c r="D118" s="210"/>
      <c r="E118" s="210"/>
      <c r="F118" s="105">
        <v>1200</v>
      </c>
    </row>
    <row r="119" spans="1:6" s="158" customFormat="1" x14ac:dyDescent="0.2">
      <c r="A119" s="205" t="s">
        <v>1459</v>
      </c>
      <c r="B119" s="213"/>
      <c r="C119" s="213"/>
      <c r="D119" s="213"/>
      <c r="E119" s="213"/>
      <c r="F119" s="165">
        <v>1500</v>
      </c>
    </row>
    <row r="120" spans="1:6" x14ac:dyDescent="0.2">
      <c r="A120" s="34" t="s">
        <v>729</v>
      </c>
      <c r="B120" s="309" t="s">
        <v>405</v>
      </c>
      <c r="C120" s="310" t="s">
        <v>1478</v>
      </c>
      <c r="D120" s="311" t="s">
        <v>100</v>
      </c>
      <c r="E120" s="311" t="s">
        <v>101</v>
      </c>
      <c r="F120" s="300" t="s">
        <v>870</v>
      </c>
    </row>
    <row r="121" spans="1:6" x14ac:dyDescent="0.2">
      <c r="A121" s="201" t="s">
        <v>1464</v>
      </c>
      <c r="B121" s="309"/>
      <c r="C121" s="310"/>
      <c r="D121" s="311"/>
      <c r="E121" s="311"/>
      <c r="F121" s="300"/>
    </row>
    <row r="122" spans="1:6" x14ac:dyDescent="0.2">
      <c r="A122" s="87" t="s">
        <v>1465</v>
      </c>
      <c r="B122" s="277">
        <v>10</v>
      </c>
      <c r="C122" s="277">
        <v>2.5</v>
      </c>
      <c r="D122" s="277">
        <v>1</v>
      </c>
      <c r="E122" s="277">
        <v>1.1000000000000001</v>
      </c>
      <c r="F122" s="282" t="s">
        <v>1648</v>
      </c>
    </row>
    <row r="123" spans="1:6" x14ac:dyDescent="0.2">
      <c r="A123" s="87" t="s">
        <v>1466</v>
      </c>
      <c r="B123" s="277"/>
      <c r="C123" s="277"/>
      <c r="D123" s="277"/>
      <c r="E123" s="277"/>
      <c r="F123" s="283"/>
    </row>
    <row r="124" spans="1:6" x14ac:dyDescent="0.2">
      <c r="A124" s="87" t="s">
        <v>1467</v>
      </c>
      <c r="B124" s="277">
        <v>10</v>
      </c>
      <c r="C124" s="277">
        <v>2.5</v>
      </c>
      <c r="D124" s="277"/>
      <c r="E124" s="277">
        <v>1.7</v>
      </c>
      <c r="F124" s="283"/>
    </row>
    <row r="125" spans="1:6" x14ac:dyDescent="0.2">
      <c r="A125" s="87" t="s">
        <v>1480</v>
      </c>
      <c r="B125" s="277"/>
      <c r="C125" s="277"/>
      <c r="D125" s="277"/>
      <c r="E125" s="277"/>
      <c r="F125" s="283"/>
    </row>
    <row r="126" spans="1:6" x14ac:dyDescent="0.2">
      <c r="A126" s="87" t="s">
        <v>1481</v>
      </c>
      <c r="B126" s="277">
        <v>12</v>
      </c>
      <c r="C126" s="313"/>
      <c r="D126" s="277"/>
      <c r="E126" s="313"/>
      <c r="F126" s="283" t="s">
        <v>1648</v>
      </c>
    </row>
    <row r="127" spans="1:6" x14ac:dyDescent="0.2">
      <c r="A127" s="12" t="s">
        <v>1468</v>
      </c>
      <c r="B127" s="277"/>
      <c r="C127" s="313"/>
      <c r="D127" s="277"/>
      <c r="E127" s="313"/>
      <c r="F127" s="283"/>
    </row>
    <row r="128" spans="1:6" x14ac:dyDescent="0.2">
      <c r="A128" s="87" t="s">
        <v>1469</v>
      </c>
      <c r="B128" s="277">
        <v>16</v>
      </c>
      <c r="C128" s="277">
        <v>3.5</v>
      </c>
      <c r="D128" s="277"/>
      <c r="E128" s="277">
        <v>2.2000000000000002</v>
      </c>
      <c r="F128" s="282" t="s">
        <v>1648</v>
      </c>
    </row>
    <row r="129" spans="1:6" x14ac:dyDescent="0.2">
      <c r="A129" s="87" t="s">
        <v>730</v>
      </c>
      <c r="B129" s="277"/>
      <c r="C129" s="277"/>
      <c r="D129" s="277"/>
      <c r="E129" s="277"/>
      <c r="F129" s="283"/>
    </row>
    <row r="130" spans="1:6" x14ac:dyDescent="0.2">
      <c r="A130" s="87" t="s">
        <v>1470</v>
      </c>
      <c r="B130" s="277">
        <v>16</v>
      </c>
      <c r="C130" s="277">
        <v>3.5</v>
      </c>
      <c r="D130" s="277"/>
      <c r="E130" s="277">
        <v>2.2000000000000002</v>
      </c>
      <c r="F130" s="283"/>
    </row>
    <row r="131" spans="1:6" x14ac:dyDescent="0.2">
      <c r="A131" s="87" t="s">
        <v>1482</v>
      </c>
      <c r="B131" s="277"/>
      <c r="C131" s="277"/>
      <c r="D131" s="277"/>
      <c r="E131" s="277"/>
      <c r="F131" s="283"/>
    </row>
    <row r="132" spans="1:6" x14ac:dyDescent="0.2">
      <c r="A132" s="87" t="s">
        <v>1483</v>
      </c>
      <c r="B132" s="277"/>
      <c r="C132" s="277"/>
      <c r="D132" s="277"/>
      <c r="E132" s="277"/>
      <c r="F132" s="283"/>
    </row>
    <row r="133" spans="1:6" x14ac:dyDescent="0.2">
      <c r="A133" s="87" t="s">
        <v>1471</v>
      </c>
      <c r="B133" s="277">
        <v>25</v>
      </c>
      <c r="C133" s="314">
        <v>7</v>
      </c>
      <c r="D133" s="277"/>
      <c r="E133" s="277">
        <v>3.5</v>
      </c>
      <c r="F133" s="282" t="s">
        <v>1648</v>
      </c>
    </row>
    <row r="134" spans="1:6" x14ac:dyDescent="0.2">
      <c r="A134" s="87" t="s">
        <v>1472</v>
      </c>
      <c r="B134" s="277"/>
      <c r="C134" s="314"/>
      <c r="D134" s="277"/>
      <c r="E134" s="277"/>
      <c r="F134" s="283"/>
    </row>
    <row r="135" spans="1:6" x14ac:dyDescent="0.2">
      <c r="A135" s="76" t="s">
        <v>1484</v>
      </c>
      <c r="B135" s="63"/>
      <c r="C135" s="63"/>
      <c r="D135" s="277"/>
      <c r="E135" s="63"/>
      <c r="F135" s="105" t="s">
        <v>1648</v>
      </c>
    </row>
    <row r="136" spans="1:6" x14ac:dyDescent="0.2">
      <c r="A136" s="76" t="s">
        <v>731</v>
      </c>
      <c r="B136" s="277">
        <v>40</v>
      </c>
      <c r="C136" s="314">
        <v>15</v>
      </c>
      <c r="D136" s="277"/>
      <c r="E136" s="277">
        <v>7.4</v>
      </c>
      <c r="F136" s="282" t="s">
        <v>1648</v>
      </c>
    </row>
    <row r="137" spans="1:6" x14ac:dyDescent="0.2">
      <c r="A137" s="76" t="s">
        <v>1473</v>
      </c>
      <c r="B137" s="277"/>
      <c r="C137" s="314"/>
      <c r="D137" s="277"/>
      <c r="E137" s="277"/>
      <c r="F137" s="283"/>
    </row>
    <row r="138" spans="1:6" x14ac:dyDescent="0.2">
      <c r="A138" s="76" t="s">
        <v>1485</v>
      </c>
      <c r="B138" s="86"/>
      <c r="C138" s="206"/>
      <c r="D138" s="277"/>
      <c r="E138" s="86"/>
      <c r="F138" s="105" t="s">
        <v>1648</v>
      </c>
    </row>
    <row r="139" spans="1:6" x14ac:dyDescent="0.2">
      <c r="A139" s="201" t="s">
        <v>1474</v>
      </c>
      <c r="B139" s="207" t="s">
        <v>405</v>
      </c>
      <c r="C139" s="207" t="s">
        <v>341</v>
      </c>
      <c r="D139" s="207" t="s">
        <v>342</v>
      </c>
      <c r="E139" s="207" t="s">
        <v>101</v>
      </c>
      <c r="F139" s="123" t="s">
        <v>1479</v>
      </c>
    </row>
    <row r="140" spans="1:6" x14ac:dyDescent="0.2">
      <c r="A140" s="87" t="s">
        <v>732</v>
      </c>
      <c r="B140" s="277">
        <v>10</v>
      </c>
      <c r="C140" s="277">
        <v>2.5</v>
      </c>
      <c r="D140" s="277">
        <v>1</v>
      </c>
      <c r="E140" s="277">
        <v>1.1000000000000001</v>
      </c>
      <c r="F140" s="282">
        <v>1600</v>
      </c>
    </row>
    <row r="141" spans="1:6" x14ac:dyDescent="0.2">
      <c r="A141" s="87" t="s">
        <v>1488</v>
      </c>
      <c r="B141" s="277"/>
      <c r="C141" s="277"/>
      <c r="D141" s="277"/>
      <c r="E141" s="277"/>
      <c r="F141" s="282"/>
    </row>
    <row r="142" spans="1:6" x14ac:dyDescent="0.2">
      <c r="A142" s="87" t="s">
        <v>1475</v>
      </c>
      <c r="B142" s="277">
        <v>10</v>
      </c>
      <c r="C142" s="277">
        <v>2.5</v>
      </c>
      <c r="D142" s="277"/>
      <c r="E142" s="277">
        <v>1.7</v>
      </c>
      <c r="F142" s="282"/>
    </row>
    <row r="143" spans="1:6" x14ac:dyDescent="0.2">
      <c r="A143" s="87" t="s">
        <v>733</v>
      </c>
      <c r="B143" s="277"/>
      <c r="C143" s="277"/>
      <c r="D143" s="277"/>
      <c r="E143" s="277"/>
      <c r="F143" s="282"/>
    </row>
    <row r="144" spans="1:6" x14ac:dyDescent="0.2">
      <c r="A144" s="87" t="s">
        <v>734</v>
      </c>
      <c r="B144" s="277">
        <v>16</v>
      </c>
      <c r="C144" s="277">
        <v>3.5</v>
      </c>
      <c r="D144" s="277"/>
      <c r="E144" s="277">
        <v>2.2000000000000002</v>
      </c>
      <c r="F144" s="282">
        <v>1800</v>
      </c>
    </row>
    <row r="145" spans="1:6" x14ac:dyDescent="0.2">
      <c r="A145" s="87" t="s">
        <v>1486</v>
      </c>
      <c r="B145" s="277"/>
      <c r="C145" s="277"/>
      <c r="D145" s="277"/>
      <c r="E145" s="277"/>
      <c r="F145" s="283"/>
    </row>
    <row r="146" spans="1:6" x14ac:dyDescent="0.2">
      <c r="A146" s="87" t="s">
        <v>1476</v>
      </c>
      <c r="B146" s="63">
        <v>16</v>
      </c>
      <c r="C146" s="63">
        <v>3.5</v>
      </c>
      <c r="D146" s="277"/>
      <c r="E146" s="63">
        <v>2.2000000000000002</v>
      </c>
      <c r="F146" s="283"/>
    </row>
    <row r="147" spans="1:6" x14ac:dyDescent="0.2">
      <c r="A147" s="87" t="s">
        <v>1477</v>
      </c>
      <c r="B147" s="277">
        <v>25</v>
      </c>
      <c r="C147" s="314">
        <v>7</v>
      </c>
      <c r="D147" s="277"/>
      <c r="E147" s="277">
        <v>3.5</v>
      </c>
      <c r="F147" s="282">
        <v>2800</v>
      </c>
    </row>
    <row r="148" spans="1:6" x14ac:dyDescent="0.2">
      <c r="A148" s="87" t="s">
        <v>1487</v>
      </c>
      <c r="B148" s="277"/>
      <c r="C148" s="314"/>
      <c r="D148" s="277"/>
      <c r="E148" s="277"/>
      <c r="F148" s="283"/>
    </row>
  </sheetData>
  <mergeCells count="97">
    <mergeCell ref="F42:F45"/>
    <mergeCell ref="F47:F50"/>
    <mergeCell ref="F52:F55"/>
    <mergeCell ref="F66:F69"/>
    <mergeCell ref="F76:F79"/>
    <mergeCell ref="F140:F143"/>
    <mergeCell ref="F144:F146"/>
    <mergeCell ref="F147:F148"/>
    <mergeCell ref="F122:F125"/>
    <mergeCell ref="F126:F127"/>
    <mergeCell ref="F128:F132"/>
    <mergeCell ref="F133:F134"/>
    <mergeCell ref="F136:F137"/>
    <mergeCell ref="B140:B141"/>
    <mergeCell ref="C140:C141"/>
    <mergeCell ref="D140:D148"/>
    <mergeCell ref="E140:E141"/>
    <mergeCell ref="B142:B143"/>
    <mergeCell ref="C142:C143"/>
    <mergeCell ref="E142:E143"/>
    <mergeCell ref="B144:B145"/>
    <mergeCell ref="C144:C145"/>
    <mergeCell ref="E144:E145"/>
    <mergeCell ref="B147:B148"/>
    <mergeCell ref="C147:C148"/>
    <mergeCell ref="E147:E148"/>
    <mergeCell ref="B133:B134"/>
    <mergeCell ref="C133:C134"/>
    <mergeCell ref="E133:E134"/>
    <mergeCell ref="B136:B137"/>
    <mergeCell ref="C136:C137"/>
    <mergeCell ref="E136:E137"/>
    <mergeCell ref="B122:B123"/>
    <mergeCell ref="C122:C123"/>
    <mergeCell ref="D122:D138"/>
    <mergeCell ref="E122:E123"/>
    <mergeCell ref="B124:B125"/>
    <mergeCell ref="C124:C125"/>
    <mergeCell ref="E124:E125"/>
    <mergeCell ref="B126:B127"/>
    <mergeCell ref="C126:C127"/>
    <mergeCell ref="E126:E127"/>
    <mergeCell ref="B128:B129"/>
    <mergeCell ref="C128:C129"/>
    <mergeCell ref="E128:E129"/>
    <mergeCell ref="B130:B132"/>
    <mergeCell ref="C130:C132"/>
    <mergeCell ref="E130:E132"/>
    <mergeCell ref="F1:F2"/>
    <mergeCell ref="B120:B121"/>
    <mergeCell ref="C120:C121"/>
    <mergeCell ref="D120:D121"/>
    <mergeCell ref="E120:E121"/>
    <mergeCell ref="F120:F121"/>
    <mergeCell ref="B86:B87"/>
    <mergeCell ref="C86:C87"/>
    <mergeCell ref="D86:D93"/>
    <mergeCell ref="B88:B89"/>
    <mergeCell ref="C88:C89"/>
    <mergeCell ref="B40:B41"/>
    <mergeCell ref="C40:C41"/>
    <mergeCell ref="D40:D41"/>
    <mergeCell ref="E40:E41"/>
    <mergeCell ref="F40:F41"/>
    <mergeCell ref="B90:B91"/>
    <mergeCell ref="B92:B93"/>
    <mergeCell ref="C92:C93"/>
    <mergeCell ref="B94:B95"/>
    <mergeCell ref="C94:C95"/>
    <mergeCell ref="B100:B101"/>
    <mergeCell ref="C100:C101"/>
    <mergeCell ref="B102:B103"/>
    <mergeCell ref="C102:C103"/>
    <mergeCell ref="D102:D109"/>
    <mergeCell ref="B104:B105"/>
    <mergeCell ref="C104:C105"/>
    <mergeCell ref="B106:B107"/>
    <mergeCell ref="C106:C107"/>
    <mergeCell ref="B108:B109"/>
    <mergeCell ref="D94:D101"/>
    <mergeCell ref="B96:B97"/>
    <mergeCell ref="C96:C97"/>
    <mergeCell ref="B98:B99"/>
    <mergeCell ref="C98:C99"/>
    <mergeCell ref="F104:F105"/>
    <mergeCell ref="F106:F107"/>
    <mergeCell ref="F108:F109"/>
    <mergeCell ref="C108:C109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41"/>
  <sheetViews>
    <sheetView topLeftCell="A10" workbookViewId="0">
      <selection activeCell="F32" sqref="F32"/>
    </sheetView>
  </sheetViews>
  <sheetFormatPr defaultRowHeight="12.75" x14ac:dyDescent="0.2"/>
  <cols>
    <col min="1" max="1" width="41" customWidth="1"/>
    <col min="3" max="5" width="8.85546875" customWidth="1"/>
    <col min="6" max="6" width="11" bestFit="1" customWidth="1"/>
  </cols>
  <sheetData>
    <row r="1" spans="1:6" x14ac:dyDescent="0.2">
      <c r="A1" s="216" t="s">
        <v>396</v>
      </c>
      <c r="B1" s="217" t="s">
        <v>405</v>
      </c>
      <c r="C1" s="217" t="s">
        <v>341</v>
      </c>
      <c r="D1" s="217" t="s">
        <v>100</v>
      </c>
      <c r="E1" s="217" t="s">
        <v>101</v>
      </c>
      <c r="F1" s="218" t="s">
        <v>1479</v>
      </c>
    </row>
    <row r="2" spans="1:6" x14ac:dyDescent="0.2">
      <c r="A2" s="6" t="s">
        <v>819</v>
      </c>
      <c r="B2" s="219">
        <v>3</v>
      </c>
      <c r="C2" s="219"/>
      <c r="D2" s="219">
        <v>6.3</v>
      </c>
      <c r="E2" s="219">
        <v>0.8</v>
      </c>
      <c r="F2" s="221">
        <v>1800</v>
      </c>
    </row>
    <row r="3" spans="1:6" x14ac:dyDescent="0.2">
      <c r="A3" s="6" t="s">
        <v>820</v>
      </c>
      <c r="B3" s="219">
        <v>3</v>
      </c>
      <c r="C3" s="219"/>
      <c r="D3" s="219">
        <v>10</v>
      </c>
      <c r="E3" s="219">
        <v>0.8</v>
      </c>
      <c r="F3" s="215">
        <f>F2</f>
        <v>1800</v>
      </c>
    </row>
    <row r="4" spans="1:6" x14ac:dyDescent="0.2">
      <c r="A4" s="6" t="s">
        <v>821</v>
      </c>
      <c r="B4" s="219">
        <v>3</v>
      </c>
      <c r="C4" s="219"/>
      <c r="D4" s="219">
        <v>20</v>
      </c>
      <c r="E4" s="219">
        <v>0.8</v>
      </c>
      <c r="F4" s="215">
        <f>F2</f>
        <v>1800</v>
      </c>
    </row>
    <row r="5" spans="1:6" x14ac:dyDescent="0.2">
      <c r="A5" s="10" t="s">
        <v>1495</v>
      </c>
      <c r="B5" s="222">
        <v>3</v>
      </c>
      <c r="C5" s="222"/>
      <c r="D5" s="222">
        <v>32</v>
      </c>
      <c r="E5" s="222">
        <v>0.8</v>
      </c>
      <c r="F5" s="221">
        <f>F2</f>
        <v>1800</v>
      </c>
    </row>
    <row r="6" spans="1:6" x14ac:dyDescent="0.2">
      <c r="A6" s="10" t="s">
        <v>1496</v>
      </c>
      <c r="B6" s="220"/>
      <c r="C6" s="220"/>
      <c r="D6" s="220"/>
      <c r="E6" s="220"/>
      <c r="F6" s="214">
        <f>F2</f>
        <v>1800</v>
      </c>
    </row>
    <row r="7" spans="1:6" x14ac:dyDescent="0.2">
      <c r="A7" s="10" t="s">
        <v>1489</v>
      </c>
      <c r="B7" s="220">
        <v>4</v>
      </c>
      <c r="C7" s="220"/>
      <c r="D7" s="220">
        <v>10</v>
      </c>
      <c r="E7" s="220"/>
      <c r="F7" s="214">
        <f>F2</f>
        <v>1800</v>
      </c>
    </row>
    <row r="8" spans="1:6" x14ac:dyDescent="0.2">
      <c r="A8" s="10" t="s">
        <v>1490</v>
      </c>
      <c r="B8" s="220"/>
      <c r="C8" s="220"/>
      <c r="D8" s="220"/>
      <c r="E8" s="220"/>
      <c r="F8" s="214">
        <f>F2</f>
        <v>1800</v>
      </c>
    </row>
    <row r="9" spans="1:6" x14ac:dyDescent="0.2">
      <c r="A9" s="10" t="s">
        <v>1491</v>
      </c>
      <c r="B9" s="219"/>
      <c r="C9" s="219"/>
      <c r="D9" s="219"/>
      <c r="E9" s="219"/>
      <c r="F9" s="215">
        <f>F2</f>
        <v>1800</v>
      </c>
    </row>
    <row r="10" spans="1:6" x14ac:dyDescent="0.2">
      <c r="A10" s="10" t="s">
        <v>845</v>
      </c>
      <c r="B10" s="219"/>
      <c r="C10" s="219"/>
      <c r="D10" s="219"/>
      <c r="E10" s="219"/>
      <c r="F10" s="215">
        <f>F2</f>
        <v>1800</v>
      </c>
    </row>
    <row r="11" spans="1:6" x14ac:dyDescent="0.2">
      <c r="A11" s="10" t="s">
        <v>1492</v>
      </c>
      <c r="B11" s="219">
        <v>4</v>
      </c>
      <c r="C11" s="219"/>
      <c r="D11" s="219">
        <v>32</v>
      </c>
      <c r="E11" s="219"/>
      <c r="F11" s="215">
        <f>F2</f>
        <v>1800</v>
      </c>
    </row>
    <row r="12" spans="1:6" x14ac:dyDescent="0.2">
      <c r="A12" s="10" t="s">
        <v>1493</v>
      </c>
      <c r="B12" s="219"/>
      <c r="C12" s="219"/>
      <c r="D12" s="219"/>
      <c r="E12" s="219"/>
      <c r="F12" s="215">
        <f>F2</f>
        <v>1800</v>
      </c>
    </row>
    <row r="13" spans="1:6" x14ac:dyDescent="0.2">
      <c r="A13" s="10" t="s">
        <v>1494</v>
      </c>
      <c r="B13" s="219"/>
      <c r="C13" s="219"/>
      <c r="D13" s="219"/>
      <c r="E13" s="219"/>
      <c r="F13" s="215">
        <f>F2</f>
        <v>1800</v>
      </c>
    </row>
    <row r="14" spans="1:6" x14ac:dyDescent="0.2">
      <c r="A14" s="224" t="s">
        <v>846</v>
      </c>
      <c r="B14" s="225"/>
      <c r="C14" s="225"/>
      <c r="D14" s="225"/>
      <c r="E14" s="225"/>
      <c r="F14" s="226">
        <f>F2</f>
        <v>1800</v>
      </c>
    </row>
    <row r="15" spans="1:6" x14ac:dyDescent="0.2">
      <c r="A15" s="122" t="s">
        <v>689</v>
      </c>
      <c r="B15" s="207" t="s">
        <v>405</v>
      </c>
      <c r="C15" s="207" t="s">
        <v>341</v>
      </c>
      <c r="D15" s="207" t="s">
        <v>100</v>
      </c>
      <c r="E15" s="207" t="s">
        <v>101</v>
      </c>
      <c r="F15" s="123" t="s">
        <v>1479</v>
      </c>
    </row>
    <row r="16" spans="1:6" x14ac:dyDescent="0.2">
      <c r="A16" s="70" t="s">
        <v>38</v>
      </c>
      <c r="B16" s="63"/>
      <c r="C16" s="63"/>
      <c r="D16" s="63"/>
      <c r="E16" s="63"/>
      <c r="F16" s="92">
        <v>3500</v>
      </c>
    </row>
    <row r="17" spans="1:6" x14ac:dyDescent="0.2">
      <c r="A17" s="87" t="s">
        <v>1501</v>
      </c>
      <c r="B17" s="63"/>
      <c r="C17" s="63"/>
      <c r="D17" s="63"/>
      <c r="E17" s="63"/>
      <c r="F17" s="77">
        <f>F16</f>
        <v>3500</v>
      </c>
    </row>
    <row r="18" spans="1:6" x14ac:dyDescent="0.2">
      <c r="A18" s="184" t="s">
        <v>39</v>
      </c>
      <c r="B18" s="63"/>
      <c r="C18" s="63"/>
      <c r="D18" s="63"/>
      <c r="E18" s="63"/>
      <c r="F18" s="92">
        <f>F16</f>
        <v>3500</v>
      </c>
    </row>
    <row r="19" spans="1:6" x14ac:dyDescent="0.2">
      <c r="A19" s="87" t="s">
        <v>830</v>
      </c>
      <c r="B19" s="63"/>
      <c r="C19" s="63"/>
      <c r="D19" s="63"/>
      <c r="E19" s="63"/>
      <c r="F19" s="77">
        <f>F16</f>
        <v>3500</v>
      </c>
    </row>
    <row r="20" spans="1:6" x14ac:dyDescent="0.2">
      <c r="A20" s="70" t="s">
        <v>1497</v>
      </c>
      <c r="B20" s="63"/>
      <c r="C20" s="63"/>
      <c r="D20" s="63"/>
      <c r="E20" s="63"/>
      <c r="F20" s="92">
        <f>F16</f>
        <v>3500</v>
      </c>
    </row>
    <row r="21" spans="1:6" x14ac:dyDescent="0.2">
      <c r="A21" s="87" t="s">
        <v>1502</v>
      </c>
      <c r="B21" s="63"/>
      <c r="C21" s="63"/>
      <c r="D21" s="63"/>
      <c r="E21" s="63"/>
      <c r="F21" s="77">
        <f>F16</f>
        <v>3500</v>
      </c>
    </row>
    <row r="22" spans="1:6" x14ac:dyDescent="0.2">
      <c r="A22" s="184" t="s">
        <v>1503</v>
      </c>
      <c r="B22" s="63"/>
      <c r="C22" s="63"/>
      <c r="D22" s="63"/>
      <c r="E22" s="63"/>
      <c r="F22" s="92">
        <f>F16</f>
        <v>3500</v>
      </c>
    </row>
    <row r="23" spans="1:6" x14ac:dyDescent="0.2">
      <c r="A23" s="184" t="s">
        <v>449</v>
      </c>
      <c r="B23" s="63"/>
      <c r="C23" s="63"/>
      <c r="D23" s="63"/>
      <c r="E23" s="63"/>
      <c r="F23" s="92">
        <f>F16</f>
        <v>3500</v>
      </c>
    </row>
    <row r="24" spans="1:6" x14ac:dyDescent="0.2">
      <c r="A24" s="87" t="s">
        <v>1504</v>
      </c>
      <c r="B24" s="63"/>
      <c r="C24" s="63"/>
      <c r="D24" s="63"/>
      <c r="E24" s="63"/>
      <c r="F24" s="77">
        <f>F16</f>
        <v>3500</v>
      </c>
    </row>
    <row r="25" spans="1:6" x14ac:dyDescent="0.2">
      <c r="A25" s="87" t="s">
        <v>373</v>
      </c>
      <c r="B25" s="63"/>
      <c r="C25" s="63"/>
      <c r="D25" s="63"/>
      <c r="E25" s="63"/>
      <c r="F25" s="105" t="s">
        <v>1648</v>
      </c>
    </row>
    <row r="26" spans="1:6" x14ac:dyDescent="0.2">
      <c r="A26" s="122" t="s">
        <v>823</v>
      </c>
      <c r="B26" s="207" t="s">
        <v>405</v>
      </c>
      <c r="C26" s="207" t="s">
        <v>341</v>
      </c>
      <c r="D26" s="207" t="s">
        <v>100</v>
      </c>
      <c r="E26" s="207" t="s">
        <v>101</v>
      </c>
      <c r="F26" s="123" t="s">
        <v>1479</v>
      </c>
    </row>
    <row r="27" spans="1:6" x14ac:dyDescent="0.2">
      <c r="A27" s="227" t="s">
        <v>1505</v>
      </c>
      <c r="B27" s="63"/>
      <c r="C27" s="63"/>
      <c r="D27" s="63"/>
      <c r="E27" s="63"/>
      <c r="F27" s="92">
        <v>1500</v>
      </c>
    </row>
    <row r="28" spans="1:6" x14ac:dyDescent="0.2">
      <c r="A28" s="227" t="s">
        <v>1506</v>
      </c>
      <c r="B28" s="63"/>
      <c r="C28" s="63"/>
      <c r="D28" s="63"/>
      <c r="E28" s="63"/>
      <c r="F28" s="92">
        <f>F27</f>
        <v>1500</v>
      </c>
    </row>
    <row r="29" spans="1:6" x14ac:dyDescent="0.2">
      <c r="A29" s="227" t="s">
        <v>1507</v>
      </c>
      <c r="B29" s="63"/>
      <c r="C29" s="63"/>
      <c r="D29" s="63"/>
      <c r="E29" s="63"/>
      <c r="F29" s="92">
        <f>F27</f>
        <v>1500</v>
      </c>
    </row>
    <row r="30" spans="1:6" x14ac:dyDescent="0.2">
      <c r="A30" s="228" t="s">
        <v>1498</v>
      </c>
      <c r="B30" s="207" t="s">
        <v>405</v>
      </c>
      <c r="C30" s="207" t="s">
        <v>341</v>
      </c>
      <c r="D30" s="207" t="s">
        <v>100</v>
      </c>
      <c r="E30" s="207" t="s">
        <v>101</v>
      </c>
      <c r="F30" s="123" t="s">
        <v>1479</v>
      </c>
    </row>
    <row r="31" spans="1:6" x14ac:dyDescent="0.2">
      <c r="A31" s="223" t="s">
        <v>1499</v>
      </c>
      <c r="B31" s="63"/>
      <c r="C31" s="63"/>
      <c r="D31" s="63"/>
      <c r="E31" s="63"/>
      <c r="F31" s="105" t="s">
        <v>1648</v>
      </c>
    </row>
    <row r="32" spans="1:6" x14ac:dyDescent="0.2">
      <c r="A32" s="229" t="s">
        <v>1500</v>
      </c>
      <c r="B32" s="81"/>
      <c r="C32" s="81"/>
      <c r="D32" s="81"/>
      <c r="E32" s="81"/>
      <c r="F32" s="105" t="s">
        <v>1648</v>
      </c>
    </row>
    <row r="33" spans="1:6" x14ac:dyDescent="0.2">
      <c r="A33" s="230" t="s">
        <v>1508</v>
      </c>
      <c r="B33" s="207" t="s">
        <v>405</v>
      </c>
      <c r="C33" s="207" t="s">
        <v>341</v>
      </c>
      <c r="D33" s="207" t="s">
        <v>100</v>
      </c>
      <c r="E33" s="207" t="s">
        <v>101</v>
      </c>
      <c r="F33" s="123" t="s">
        <v>1479</v>
      </c>
    </row>
    <row r="34" spans="1:6" x14ac:dyDescent="0.2">
      <c r="A34" s="229" t="s">
        <v>1509</v>
      </c>
      <c r="B34" s="75"/>
      <c r="C34" s="75"/>
      <c r="D34" s="75"/>
      <c r="E34" s="75"/>
      <c r="F34" s="89">
        <v>2500</v>
      </c>
    </row>
    <row r="35" spans="1:6" x14ac:dyDescent="0.2">
      <c r="A35" s="230" t="s">
        <v>1510</v>
      </c>
      <c r="B35" s="207" t="s">
        <v>405</v>
      </c>
      <c r="C35" s="207" t="s">
        <v>341</v>
      </c>
      <c r="D35" s="207" t="s">
        <v>100</v>
      </c>
      <c r="E35" s="207" t="s">
        <v>101</v>
      </c>
      <c r="F35" s="123" t="s">
        <v>1479</v>
      </c>
    </row>
    <row r="36" spans="1:6" x14ac:dyDescent="0.2">
      <c r="A36" s="231" t="s">
        <v>1511</v>
      </c>
      <c r="B36" s="75"/>
      <c r="C36" s="75"/>
      <c r="D36" s="75"/>
      <c r="E36" s="75"/>
      <c r="F36" s="89">
        <v>1500</v>
      </c>
    </row>
    <row r="37" spans="1:6" ht="33.75" x14ac:dyDescent="0.2">
      <c r="A37" s="139" t="s">
        <v>1512</v>
      </c>
      <c r="B37" s="315" t="s">
        <v>1517</v>
      </c>
      <c r="C37" s="315"/>
      <c r="D37" s="232" t="s">
        <v>1518</v>
      </c>
      <c r="E37" s="124" t="s">
        <v>343</v>
      </c>
      <c r="F37" s="123" t="s">
        <v>1479</v>
      </c>
    </row>
    <row r="38" spans="1:6" x14ac:dyDescent="0.2">
      <c r="A38" s="87" t="s">
        <v>1513</v>
      </c>
      <c r="B38" s="277" t="s">
        <v>1519</v>
      </c>
      <c r="C38" s="277"/>
      <c r="D38" s="79">
        <v>0.25</v>
      </c>
      <c r="E38" s="79">
        <v>10.6</v>
      </c>
      <c r="F38" s="92">
        <v>16000</v>
      </c>
    </row>
    <row r="39" spans="1:6" x14ac:dyDescent="0.2">
      <c r="A39" s="87" t="s">
        <v>1514</v>
      </c>
      <c r="B39" s="313" t="s">
        <v>1520</v>
      </c>
      <c r="C39" s="313"/>
      <c r="D39" s="87">
        <v>0.25</v>
      </c>
      <c r="E39" s="87">
        <v>10.6</v>
      </c>
      <c r="F39" s="77">
        <v>17000</v>
      </c>
    </row>
    <row r="40" spans="1:6" x14ac:dyDescent="0.2">
      <c r="A40" s="87" t="s">
        <v>1515</v>
      </c>
      <c r="B40" s="313" t="s">
        <v>1521</v>
      </c>
      <c r="C40" s="313"/>
      <c r="D40" s="87">
        <v>0.39</v>
      </c>
      <c r="E40" s="87">
        <v>17.600000000000001</v>
      </c>
      <c r="F40" s="77">
        <v>20000</v>
      </c>
    </row>
    <row r="41" spans="1:6" x14ac:dyDescent="0.2">
      <c r="A41" s="87" t="s">
        <v>1516</v>
      </c>
      <c r="B41" s="277" t="s">
        <v>1521</v>
      </c>
      <c r="C41" s="277"/>
      <c r="D41" s="87">
        <v>0.39</v>
      </c>
      <c r="E41" s="70">
        <v>17.8</v>
      </c>
      <c r="F41" s="77">
        <v>21000</v>
      </c>
    </row>
  </sheetData>
  <mergeCells count="5">
    <mergeCell ref="B39:C39"/>
    <mergeCell ref="B40:C40"/>
    <mergeCell ref="B41:C41"/>
    <mergeCell ref="B37:C37"/>
    <mergeCell ref="B38:C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7"/>
  <sheetViews>
    <sheetView workbookViewId="0">
      <selection activeCell="H8" sqref="H8"/>
    </sheetView>
  </sheetViews>
  <sheetFormatPr defaultRowHeight="12.75" x14ac:dyDescent="0.2"/>
  <cols>
    <col min="1" max="1" width="23.5703125" bestFit="1" customWidth="1"/>
    <col min="7" max="7" width="12.42578125" bestFit="1" customWidth="1"/>
    <col min="8" max="8" width="8.85546875" customWidth="1"/>
  </cols>
  <sheetData>
    <row r="1" spans="1:8" ht="22.5" x14ac:dyDescent="0.2">
      <c r="A1" s="135" t="s">
        <v>399</v>
      </c>
      <c r="B1" s="123" t="s">
        <v>341</v>
      </c>
      <c r="C1" s="235" t="s">
        <v>1522</v>
      </c>
      <c r="D1" s="123" t="s">
        <v>1523</v>
      </c>
      <c r="E1" s="123" t="s">
        <v>100</v>
      </c>
      <c r="F1" s="123" t="s">
        <v>101</v>
      </c>
      <c r="G1" s="123" t="s">
        <v>1517</v>
      </c>
      <c r="H1" s="123" t="s">
        <v>1479</v>
      </c>
    </row>
    <row r="2" spans="1:8" x14ac:dyDescent="0.2">
      <c r="A2" s="87" t="s">
        <v>1527</v>
      </c>
      <c r="B2" s="86">
        <v>25</v>
      </c>
      <c r="C2" s="277">
        <v>0.12</v>
      </c>
      <c r="D2" s="277">
        <v>3000</v>
      </c>
      <c r="E2" s="277">
        <v>0.04</v>
      </c>
      <c r="F2" s="236">
        <v>4.1399999999999997</v>
      </c>
      <c r="G2" s="316" t="s">
        <v>1524</v>
      </c>
      <c r="H2" s="92">
        <v>6000</v>
      </c>
    </row>
    <row r="3" spans="1:8" x14ac:dyDescent="0.2">
      <c r="A3" s="87" t="s">
        <v>1528</v>
      </c>
      <c r="B3" s="86">
        <v>32</v>
      </c>
      <c r="C3" s="277"/>
      <c r="D3" s="277"/>
      <c r="E3" s="277"/>
      <c r="F3" s="236">
        <v>4.1399999999999997</v>
      </c>
      <c r="G3" s="316"/>
      <c r="H3" s="77">
        <v>6000</v>
      </c>
    </row>
    <row r="4" spans="1:8" x14ac:dyDescent="0.2">
      <c r="A4" s="70" t="s">
        <v>1529</v>
      </c>
      <c r="B4" s="86"/>
      <c r="C4" s="86"/>
      <c r="D4" s="277"/>
      <c r="E4" s="277"/>
      <c r="F4" s="237"/>
      <c r="G4" s="316"/>
      <c r="H4" s="234">
        <v>6000</v>
      </c>
    </row>
    <row r="5" spans="1:8" x14ac:dyDescent="0.2">
      <c r="A5" s="87" t="s">
        <v>1530</v>
      </c>
      <c r="B5" s="63">
        <v>90</v>
      </c>
      <c r="C5" s="277">
        <v>0.75</v>
      </c>
      <c r="D5" s="277"/>
      <c r="E5" s="277">
        <v>6.3E-2</v>
      </c>
      <c r="F5" s="277">
        <v>16.420000000000002</v>
      </c>
      <c r="G5" s="277" t="s">
        <v>1525</v>
      </c>
      <c r="H5" s="282">
        <v>12000</v>
      </c>
    </row>
    <row r="6" spans="1:8" x14ac:dyDescent="0.2">
      <c r="A6" s="87" t="s">
        <v>1531</v>
      </c>
      <c r="B6" s="63">
        <v>100</v>
      </c>
      <c r="C6" s="277"/>
      <c r="D6" s="277"/>
      <c r="E6" s="277"/>
      <c r="F6" s="277"/>
      <c r="G6" s="277"/>
      <c r="H6" s="282"/>
    </row>
    <row r="7" spans="1:8" x14ac:dyDescent="0.2">
      <c r="A7" s="87" t="s">
        <v>1532</v>
      </c>
      <c r="B7" s="63">
        <v>200</v>
      </c>
      <c r="C7" s="277"/>
      <c r="D7" s="277"/>
      <c r="E7" s="63">
        <v>0.08</v>
      </c>
      <c r="F7" s="238">
        <v>14.74</v>
      </c>
      <c r="G7" s="63" t="s">
        <v>1526</v>
      </c>
      <c r="H7" s="77">
        <v>12000</v>
      </c>
    </row>
  </sheetData>
  <mergeCells count="9">
    <mergeCell ref="H5:H6"/>
    <mergeCell ref="C5:C7"/>
    <mergeCell ref="E5:E6"/>
    <mergeCell ref="G2:G4"/>
    <mergeCell ref="C2:C3"/>
    <mergeCell ref="D2:D7"/>
    <mergeCell ref="E2:E4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25"/>
  <sheetViews>
    <sheetView workbookViewId="0">
      <selection activeCell="B14" sqref="B14"/>
    </sheetView>
  </sheetViews>
  <sheetFormatPr defaultRowHeight="12.75" x14ac:dyDescent="0.2"/>
  <cols>
    <col min="1" max="1" width="35.5703125" customWidth="1"/>
    <col min="2" max="2" width="11" bestFit="1" customWidth="1"/>
  </cols>
  <sheetData>
    <row r="1" spans="1:2" x14ac:dyDescent="0.2">
      <c r="A1" s="122" t="s">
        <v>412</v>
      </c>
      <c r="B1" s="143" t="s">
        <v>1479</v>
      </c>
    </row>
    <row r="2" spans="1:2" x14ac:dyDescent="0.2">
      <c r="A2" s="12" t="s">
        <v>32</v>
      </c>
      <c r="B2" s="240">
        <v>3000</v>
      </c>
    </row>
    <row r="3" spans="1:2" x14ac:dyDescent="0.2">
      <c r="A3" s="12" t="s">
        <v>1533</v>
      </c>
      <c r="B3" s="144">
        <v>3500</v>
      </c>
    </row>
    <row r="4" spans="1:2" x14ac:dyDescent="0.2">
      <c r="A4" s="239" t="s">
        <v>33</v>
      </c>
      <c r="B4" s="241">
        <v>4300</v>
      </c>
    </row>
    <row r="5" spans="1:2" x14ac:dyDescent="0.2">
      <c r="A5" s="12" t="s">
        <v>1534</v>
      </c>
      <c r="B5" s="242">
        <v>6000</v>
      </c>
    </row>
    <row r="6" spans="1:2" x14ac:dyDescent="0.2">
      <c r="A6" s="70" t="s">
        <v>1535</v>
      </c>
      <c r="B6" s="240">
        <v>2500</v>
      </c>
    </row>
    <row r="7" spans="1:2" x14ac:dyDescent="0.2">
      <c r="A7" s="70" t="s">
        <v>1536</v>
      </c>
      <c r="B7" s="79">
        <v>3000</v>
      </c>
    </row>
    <row r="8" spans="1:2" x14ac:dyDescent="0.2">
      <c r="A8" s="87" t="s">
        <v>34</v>
      </c>
      <c r="B8" s="241">
        <v>5800</v>
      </c>
    </row>
    <row r="9" spans="1:2" x14ac:dyDescent="0.2">
      <c r="A9" s="87" t="s">
        <v>1537</v>
      </c>
      <c r="B9" s="241">
        <v>6000</v>
      </c>
    </row>
    <row r="10" spans="1:2" x14ac:dyDescent="0.2">
      <c r="A10" s="184" t="s">
        <v>35</v>
      </c>
      <c r="B10" s="79">
        <v>2730</v>
      </c>
    </row>
    <row r="11" spans="1:2" x14ac:dyDescent="0.2">
      <c r="A11" s="87" t="s">
        <v>36</v>
      </c>
      <c r="B11" s="91">
        <v>5000</v>
      </c>
    </row>
    <row r="12" spans="1:2" x14ac:dyDescent="0.2">
      <c r="A12" s="87" t="s">
        <v>348</v>
      </c>
      <c r="B12" s="105">
        <v>5200</v>
      </c>
    </row>
    <row r="13" spans="1:2" x14ac:dyDescent="0.2">
      <c r="A13" s="75" t="s">
        <v>37</v>
      </c>
      <c r="B13" s="243">
        <v>7300</v>
      </c>
    </row>
    <row r="14" spans="1:2" x14ac:dyDescent="0.2">
      <c r="A14" s="122" t="s">
        <v>1538</v>
      </c>
      <c r="B14" s="123" t="s">
        <v>1479</v>
      </c>
    </row>
    <row r="15" spans="1:2" x14ac:dyDescent="0.2">
      <c r="A15" s="239" t="s">
        <v>1539</v>
      </c>
      <c r="B15" s="240">
        <v>6000</v>
      </c>
    </row>
    <row r="16" spans="1:2" x14ac:dyDescent="0.2">
      <c r="A16" s="95" t="s">
        <v>1542</v>
      </c>
      <c r="B16" s="282">
        <v>2200</v>
      </c>
    </row>
    <row r="17" spans="1:2" x14ac:dyDescent="0.2">
      <c r="A17" s="239" t="s">
        <v>1543</v>
      </c>
      <c r="B17" s="282"/>
    </row>
    <row r="18" spans="1:2" x14ac:dyDescent="0.2">
      <c r="A18" s="95" t="s">
        <v>1544</v>
      </c>
      <c r="B18" s="282"/>
    </row>
    <row r="19" spans="1:2" x14ac:dyDescent="0.2">
      <c r="A19" s="95" t="s">
        <v>1548</v>
      </c>
      <c r="B19" s="91">
        <v>2700</v>
      </c>
    </row>
    <row r="20" spans="1:2" x14ac:dyDescent="0.2">
      <c r="A20" s="95" t="s">
        <v>1545</v>
      </c>
      <c r="B20" s="282">
        <v>3200</v>
      </c>
    </row>
    <row r="21" spans="1:2" x14ac:dyDescent="0.2">
      <c r="A21" s="95" t="s">
        <v>1546</v>
      </c>
      <c r="B21" s="282"/>
    </row>
    <row r="22" spans="1:2" x14ac:dyDescent="0.2">
      <c r="A22" s="95" t="s">
        <v>1547</v>
      </c>
      <c r="B22" s="282">
        <v>3500</v>
      </c>
    </row>
    <row r="23" spans="1:2" x14ac:dyDescent="0.2">
      <c r="A23" s="95" t="s">
        <v>1549</v>
      </c>
      <c r="B23" s="282"/>
    </row>
    <row r="24" spans="1:2" x14ac:dyDescent="0.2">
      <c r="A24" s="244" t="s">
        <v>1540</v>
      </c>
      <c r="B24" s="105" t="s">
        <v>1648</v>
      </c>
    </row>
    <row r="25" spans="1:2" x14ac:dyDescent="0.2">
      <c r="A25" s="87" t="s">
        <v>1541</v>
      </c>
      <c r="B25" s="105">
        <v>7000</v>
      </c>
    </row>
  </sheetData>
  <mergeCells count="3">
    <mergeCell ref="B20:B21"/>
    <mergeCell ref="B22:B23"/>
    <mergeCell ref="B16:B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9"/>
  <sheetViews>
    <sheetView workbookViewId="0">
      <selection activeCell="B8" sqref="B8"/>
    </sheetView>
  </sheetViews>
  <sheetFormatPr defaultRowHeight="12.75" x14ac:dyDescent="0.2"/>
  <cols>
    <col min="1" max="1" width="50.42578125" customWidth="1"/>
  </cols>
  <sheetData>
    <row r="1" spans="1:2" x14ac:dyDescent="0.2">
      <c r="A1" s="245" t="s">
        <v>772</v>
      </c>
      <c r="B1" s="34"/>
    </row>
    <row r="2" spans="1:2" x14ac:dyDescent="0.2">
      <c r="A2" s="266" t="s">
        <v>1555</v>
      </c>
      <c r="B2" s="282">
        <v>16000</v>
      </c>
    </row>
    <row r="3" spans="1:2" x14ac:dyDescent="0.2">
      <c r="A3" s="266"/>
      <c r="B3" s="282"/>
    </row>
    <row r="4" spans="1:2" x14ac:dyDescent="0.2">
      <c r="A4" s="87" t="s">
        <v>1556</v>
      </c>
      <c r="B4" s="77">
        <v>16000</v>
      </c>
    </row>
    <row r="5" spans="1:2" x14ac:dyDescent="0.2">
      <c r="A5" s="247" t="s">
        <v>1550</v>
      </c>
      <c r="B5" s="123" t="s">
        <v>1479</v>
      </c>
    </row>
    <row r="6" spans="1:2" x14ac:dyDescent="0.2">
      <c r="A6" s="87" t="s">
        <v>1551</v>
      </c>
      <c r="B6" s="246">
        <v>18000</v>
      </c>
    </row>
    <row r="7" spans="1:2" x14ac:dyDescent="0.2">
      <c r="A7" s="87" t="s">
        <v>1552</v>
      </c>
      <c r="B7" s="246">
        <v>18000</v>
      </c>
    </row>
    <row r="8" spans="1:2" x14ac:dyDescent="0.2">
      <c r="A8" s="87" t="s">
        <v>1553</v>
      </c>
      <c r="B8" s="77">
        <v>23600</v>
      </c>
    </row>
    <row r="9" spans="1:2" x14ac:dyDescent="0.2">
      <c r="A9" s="87" t="s">
        <v>1554</v>
      </c>
      <c r="B9" s="77">
        <v>23600</v>
      </c>
    </row>
  </sheetData>
  <mergeCells count="2">
    <mergeCell ref="A2:A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Г.распределитель</vt:lpstr>
      <vt:lpstr>Насосы</vt:lpstr>
      <vt:lpstr>Г.клапаны</vt:lpstr>
      <vt:lpstr>Г.моторы, Г.замки</vt:lpstr>
      <vt:lpstr>Фильтры, масл.,помпы </vt:lpstr>
      <vt:lpstr>Разное</vt:lpstr>
      <vt:lpstr> Помпы сож</vt:lpstr>
      <vt:lpstr>Питатели</vt:lpstr>
      <vt:lpstr>Гидростанции</vt:lpstr>
      <vt:lpstr>Пневматика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q</cp:lastModifiedBy>
  <cp:lastPrinted>2018-08-28T06:56:03Z</cp:lastPrinted>
  <dcterms:created xsi:type="dcterms:W3CDTF">2002-06-24T08:07:21Z</dcterms:created>
  <dcterms:modified xsi:type="dcterms:W3CDTF">2024-08-16T08:29:31Z</dcterms:modified>
</cp:coreProperties>
</file>